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seppe.cambareri\Desktop\"/>
    </mc:Choice>
  </mc:AlternateContent>
  <bookViews>
    <workbookView xWindow="0" yWindow="0" windowWidth="23040" windowHeight="879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D88" i="1"/>
  <c r="BI88" i="1"/>
  <c r="BA88" i="1"/>
  <c r="AS88" i="1"/>
  <c r="AK88" i="1"/>
  <c r="AC88" i="1"/>
  <c r="U88" i="1"/>
  <c r="M88" i="1"/>
  <c r="BQ88" i="1"/>
  <c r="BM88" i="1"/>
  <c r="BM91" i="1" s="1"/>
  <c r="BE88" i="1"/>
  <c r="AW88" i="1"/>
  <c r="AO88" i="1"/>
  <c r="AG88" i="1"/>
  <c r="Y88" i="1"/>
  <c r="Q88" i="1"/>
  <c r="I88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BT88" i="1"/>
  <c r="BP88" i="1"/>
  <c r="BL88" i="1"/>
  <c r="BH88" i="1"/>
  <c r="BD88" i="1"/>
  <c r="AZ88" i="1"/>
  <c r="AV88" i="1"/>
  <c r="AR88" i="1"/>
  <c r="AN88" i="1"/>
  <c r="AJ88" i="1"/>
  <c r="AF88" i="1"/>
  <c r="AB88" i="1"/>
  <c r="X88" i="1"/>
  <c r="T88" i="1"/>
  <c r="P88" i="1"/>
  <c r="L88" i="1"/>
  <c r="H88" i="1"/>
  <c r="F88" i="1" l="1"/>
  <c r="J88" i="1"/>
  <c r="N88" i="1"/>
  <c r="R88" i="1"/>
  <c r="V88" i="1"/>
  <c r="Z88" i="1"/>
  <c r="AD88" i="1"/>
  <c r="AH88" i="1"/>
  <c r="AL88" i="1"/>
  <c r="AP88" i="1"/>
  <c r="AT88" i="1"/>
  <c r="AX88" i="1"/>
  <c r="BB88" i="1"/>
  <c r="BF88" i="1"/>
  <c r="BJ88" i="1"/>
  <c r="BN88" i="1"/>
  <c r="BR88" i="1"/>
  <c r="G88" i="1"/>
  <c r="K88" i="1"/>
  <c r="O88" i="1"/>
  <c r="S88" i="1"/>
  <c r="W88" i="1"/>
  <c r="AA88" i="1"/>
  <c r="AE88" i="1"/>
  <c r="AI88" i="1"/>
  <c r="AM88" i="1"/>
  <c r="AQ88" i="1"/>
  <c r="AU88" i="1"/>
  <c r="AY88" i="1"/>
  <c r="BC88" i="1"/>
  <c r="BG88" i="1"/>
  <c r="BK88" i="1"/>
  <c r="BO88" i="1"/>
  <c r="BS88" i="1"/>
  <c r="BU88" i="1" l="1"/>
</calcChain>
</file>

<file path=xl/sharedStrings.xml><?xml version="1.0" encoding="utf-8"?>
<sst xmlns="http://schemas.openxmlformats.org/spreadsheetml/2006/main" count="277" uniqueCount="188">
  <si>
    <t>ANNO 2017  (gennaio-dicembre)</t>
  </si>
  <si>
    <t>Vernici, inchiostri, adesivi e resine</t>
  </si>
  <si>
    <t>Rifiuti plastici (da attività agricole)</t>
  </si>
  <si>
    <t>Toner per stampa esauriti</t>
  </si>
  <si>
    <t>Olio esausto</t>
  </si>
  <si>
    <t>Imb. Carta e cartone</t>
  </si>
  <si>
    <t>Imb. In plastica  (cassette)</t>
  </si>
  <si>
    <t>Imb. In plastica</t>
  </si>
  <si>
    <t>Imballaggi in legno</t>
  </si>
  <si>
    <t xml:space="preserve">Imballaggi metallici </t>
  </si>
  <si>
    <t>Imballaggi compositi</t>
  </si>
  <si>
    <t>Imb. Mat. Misti</t>
  </si>
  <si>
    <t>Imb. In vetro</t>
  </si>
  <si>
    <t>Imb. Contenenti mat. Pericoloso</t>
  </si>
  <si>
    <t>Assorbenti, sostanze filtranti, stracci con sostanze pericolose</t>
  </si>
  <si>
    <t>Assorbenti, materiali filtranti, stracci senza sostanze pericolose</t>
  </si>
  <si>
    <t>Pneumatici</t>
  </si>
  <si>
    <t>Filtri olio</t>
  </si>
  <si>
    <t>RAEE  pericolosi</t>
  </si>
  <si>
    <t xml:space="preserve">Toner (con sostanze pericolose) </t>
  </si>
  <si>
    <t>Toner (senza sostanze periclose)</t>
  </si>
  <si>
    <t>Bombole gas</t>
  </si>
  <si>
    <t>Batterie al piombo</t>
  </si>
  <si>
    <t>cimiteriali casse zinco</t>
  </si>
  <si>
    <t>Ferro acciaio</t>
  </si>
  <si>
    <t>Metalli misti cimiteriali e non</t>
  </si>
  <si>
    <t>Inerti  misti</t>
  </si>
  <si>
    <t>Plastica (non imballaggi)</t>
  </si>
  <si>
    <t>Mat. Cont. Amianto</t>
  </si>
  <si>
    <t>Macerie</t>
  </si>
  <si>
    <t>Rifiuti cimiteriali</t>
  </si>
  <si>
    <t>cassette in plastica da selezione rifiuti in plastica</t>
  </si>
  <si>
    <t>Carta e cartone misti</t>
  </si>
  <si>
    <t>Vetro in lastre</t>
  </si>
  <si>
    <t xml:space="preserve">Organico </t>
  </si>
  <si>
    <t>Organico BIOLAND</t>
  </si>
  <si>
    <t>Abiti</t>
  </si>
  <si>
    <t>Tessili</t>
  </si>
  <si>
    <t>Neon</t>
  </si>
  <si>
    <t>Frigoriferi</t>
  </si>
  <si>
    <t>Oli vegetali</t>
  </si>
  <si>
    <t>Oli minerali</t>
  </si>
  <si>
    <t>Medicinali</t>
  </si>
  <si>
    <t>Batterie e accumulatori</t>
  </si>
  <si>
    <t>Pile</t>
  </si>
  <si>
    <t>RAEE pericolosi</t>
  </si>
  <si>
    <t>RAEE non pericolosi</t>
  </si>
  <si>
    <t>Legno</t>
  </si>
  <si>
    <t>Metallo</t>
  </si>
  <si>
    <t>Rifiuti biodegradabili (verde e ramaglie urbano)</t>
  </si>
  <si>
    <t>Cimiteriali</t>
  </si>
  <si>
    <t>Cimiteriali non metallici</t>
  </si>
  <si>
    <t>Rfiuti urbani (GIA)</t>
  </si>
  <si>
    <t>Rfiuti urbani (ASRAB)</t>
  </si>
  <si>
    <t>Rifiuti mercatali non organici (GIA)</t>
  </si>
  <si>
    <t>Rifiuti mercatali non organici (ASRAB)</t>
  </si>
  <si>
    <t>Rifiuti mercatali organici</t>
  </si>
  <si>
    <t>Sabbie spazzamento (GIA)</t>
  </si>
  <si>
    <t>Sabbie spazzamento (ASRAB)</t>
  </si>
  <si>
    <t>Sabbie spazzamento (DORIA)</t>
  </si>
  <si>
    <t>Fanghi fosse settiche</t>
  </si>
  <si>
    <t>Rifiuti pulizia fognanture</t>
  </si>
  <si>
    <t>Rifiuti ingombranti (GIA)</t>
  </si>
  <si>
    <t>Rifiuti ingombranti (VESCOVO)</t>
  </si>
  <si>
    <t>Rifiuti ingombranti (ASRAB)</t>
  </si>
  <si>
    <t>200108 T&amp;R</t>
  </si>
  <si>
    <t>200108 Koster</t>
  </si>
  <si>
    <t>legenda:</t>
  </si>
  <si>
    <t>COMUNE</t>
  </si>
  <si>
    <t>Area omogenea</t>
  </si>
  <si>
    <t>Abitanti equivalenti</t>
  </si>
  <si>
    <t>Abitanti equivalenti (organico)</t>
  </si>
  <si>
    <t>200127</t>
  </si>
  <si>
    <t>020104</t>
  </si>
  <si>
    <t>080318</t>
  </si>
  <si>
    <t>150101</t>
  </si>
  <si>
    <t>150102</t>
  </si>
  <si>
    <t>150104</t>
  </si>
  <si>
    <t>150106</t>
  </si>
  <si>
    <t>150110</t>
  </si>
  <si>
    <t>160103</t>
  </si>
  <si>
    <t>200101</t>
  </si>
  <si>
    <t>200108</t>
  </si>
  <si>
    <t>200123</t>
  </si>
  <si>
    <t>200132</t>
  </si>
  <si>
    <t>200134</t>
  </si>
  <si>
    <t>200136</t>
  </si>
  <si>
    <t>200138</t>
  </si>
  <si>
    <t>200139</t>
  </si>
  <si>
    <t>200140</t>
  </si>
  <si>
    <t>200301</t>
  </si>
  <si>
    <t>200307</t>
  </si>
  <si>
    <t xml:space="preserve">Totale rifiuti conferiti (t)  </t>
  </si>
  <si>
    <t>AGGIUNTO VIA ARA</t>
  </si>
  <si>
    <t>ALBANOVERCELLESE</t>
  </si>
  <si>
    <t>pianura</t>
  </si>
  <si>
    <t>ALICECASTELLO</t>
  </si>
  <si>
    <t>ARBORIO</t>
  </si>
  <si>
    <t>ASIGLIANOVERCELLESE</t>
  </si>
  <si>
    <t>BALOCCO</t>
  </si>
  <si>
    <t>BIANZE'</t>
  </si>
  <si>
    <t>BORGOD'ALE</t>
  </si>
  <si>
    <t>BORGOSESIA</t>
  </si>
  <si>
    <t>BORGOVERCELLI</t>
  </si>
  <si>
    <t>BURONZO</t>
  </si>
  <si>
    <t>CARESANA</t>
  </si>
  <si>
    <t>CARESANABLOT</t>
  </si>
  <si>
    <t>CARISIO</t>
  </si>
  <si>
    <t>CASANOVAELVO</t>
  </si>
  <si>
    <t>CIGLIANO</t>
  </si>
  <si>
    <t>COLLOBIANO</t>
  </si>
  <si>
    <t>COSTANZANA</t>
  </si>
  <si>
    <t>CRESCENTINO</t>
  </si>
  <si>
    <t>CROVA</t>
  </si>
  <si>
    <t>DESANA</t>
  </si>
  <si>
    <t>FONTANETOPO</t>
  </si>
  <si>
    <t>FORMIGLIANA</t>
  </si>
  <si>
    <t>GATTINARA</t>
  </si>
  <si>
    <t>GHISLARENGO</t>
  </si>
  <si>
    <t>GREGGIO</t>
  </si>
  <si>
    <t>LAMPORO</t>
  </si>
  <si>
    <t>LENTA</t>
  </si>
  <si>
    <t>LIGNANA</t>
  </si>
  <si>
    <t>LIVORNOFERRARIS</t>
  </si>
  <si>
    <t>LOZZOLO</t>
  </si>
  <si>
    <t>MONCRIVELLO</t>
  </si>
  <si>
    <t>MOTTADEICONTI</t>
  </si>
  <si>
    <t>OLCENENGO</t>
  </si>
  <si>
    <t>OLDENICO</t>
  </si>
  <si>
    <t>PALAZZOLOVERCELLESE</t>
  </si>
  <si>
    <t>PERTENGO</t>
  </si>
  <si>
    <t>PEZZANA</t>
  </si>
  <si>
    <t>PRAROLO</t>
  </si>
  <si>
    <t>QUARONA</t>
  </si>
  <si>
    <t>QUINTOVERCELLESE</t>
  </si>
  <si>
    <t>RIVE</t>
  </si>
  <si>
    <t>ROASIO</t>
  </si>
  <si>
    <t>RONSECCO</t>
  </si>
  <si>
    <t>ROVASENDA</t>
  </si>
  <si>
    <t>SALASCO</t>
  </si>
  <si>
    <t>SALIVERCELLESE</t>
  </si>
  <si>
    <t>SALUGGIA</t>
  </si>
  <si>
    <t>SANGERMANOVERCELLESE</t>
  </si>
  <si>
    <t>SANGIACOMOVERCELLESE</t>
  </si>
  <si>
    <t>SANTHIA'</t>
  </si>
  <si>
    <t xml:space="preserve">           </t>
  </si>
  <si>
    <t>SERRAVALLESESIA</t>
  </si>
  <si>
    <t>STROPPIANA</t>
  </si>
  <si>
    <t>TRICERRO</t>
  </si>
  <si>
    <t>TRINO</t>
  </si>
  <si>
    <t>TRONZANOVERCELLESE</t>
  </si>
  <si>
    <t>VARALLO</t>
  </si>
  <si>
    <t>VERCELLI</t>
  </si>
  <si>
    <t>VILLARBOIT</t>
  </si>
  <si>
    <t>ALAGNAVALSESIA</t>
  </si>
  <si>
    <t>Turistica-montana</t>
  </si>
  <si>
    <t>BALMUCCIA</t>
  </si>
  <si>
    <t>BOCCIOLETO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</si>
  <si>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</si>
  <si>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</si>
  <si>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</si>
  <si>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</si>
  <si>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</si>
  <si>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</si>
  <si>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</si>
  <si>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</si>
  <si>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GUARDABOSONE</t>
  </si>
  <si>
    <t>MOLLIA</t>
  </si>
  <si>
    <t>PILA</t>
  </si>
  <si>
    <t>PIODE</t>
  </si>
  <si>
    <t>POSTUA</t>
  </si>
  <si>
    <t>RASSA</t>
  </si>
  <si>
    <t>RIMASANGIUSEPPE</t>
  </si>
  <si>
    <t>RIMASCO</t>
  </si>
  <si>
    <t>RIMELLA</t>
  </si>
  <si>
    <t>RIVAVALDOBBIA</t>
  </si>
  <si>
    <t>ROSSA</t>
  </si>
  <si>
    <t>SABBIA</t>
  </si>
  <si>
    <t>SCOPA</t>
  </si>
  <si>
    <t>SCOPELLO</t>
  </si>
  <si>
    <t>VALDUGGIA</t>
  </si>
  <si>
    <t>VOCCA</t>
  </si>
  <si>
    <t xml:space="preserve">Totale </t>
  </si>
  <si>
    <t>NB. I dati pubblicati sono da intendersi provvisori in quanto:</t>
  </si>
  <si>
    <t>A.Possono non essere conteggiati alcuni dati riferiti ai rifiuti raccolti presso i C.C.R</t>
  </si>
  <si>
    <t>B.Sono soggetti al controllo e all'approvazione ufficiale da parte della regione Piemonte ai sensi della L.R. del 24/10/2002 n° 24 e S.M.e I. e del D.G.R. del 10/07/2000 n° 43‐435 e S.M. e I.</t>
  </si>
  <si>
    <t>C. Non sono stati conteggiati i dati del Comune di Borgosesia in quanto mancanti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</si>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</sst>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9"/>
      <color rgb="FF00000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color rgb="FF0000FF"/>
      <name val="Arial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 shrinkToFit="1"/>
    </xf>
    <xf numFmtId="0" fontId="1" fillId="3" borderId="1" xfId="0" applyFont="1" applyFill="1" applyBorder="1" applyAlignment="1">
      <alignment horizontal="center" vertical="center" textRotation="90" wrapText="1" shrinkToFit="1"/>
    </xf>
    <xf numFmtId="0" fontId="1" fillId="0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9" fillId="6" borderId="7" xfId="0" applyNumberFormat="1" applyFont="1" applyFill="1" applyBorder="1" applyAlignment="1" applyProtection="1"/>
    <xf numFmtId="0" fontId="9" fillId="6" borderId="8" xfId="0" applyNumberFormat="1" applyFont="1" applyFill="1" applyBorder="1" applyAlignment="1" applyProtection="1"/>
    <xf numFmtId="0" fontId="10" fillId="6" borderId="8" xfId="0" applyNumberFormat="1" applyFont="1" applyFill="1" applyBorder="1" applyAlignment="1" applyProtection="1"/>
    <xf numFmtId="0" fontId="7" fillId="6" borderId="9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6" borderId="10" xfId="0" applyNumberFormat="1" applyFont="1" applyFill="1" applyBorder="1" applyAlignment="1" applyProtection="1"/>
    <xf numFmtId="0" fontId="9" fillId="6" borderId="0" xfId="0" applyNumberFormat="1" applyFont="1" applyFill="1" applyBorder="1" applyAlignment="1" applyProtection="1"/>
    <xf numFmtId="0" fontId="10" fillId="6" borderId="0" xfId="0" applyNumberFormat="1" applyFont="1" applyFill="1" applyBorder="1" applyAlignment="1" applyProtection="1"/>
    <xf numFmtId="0" fontId="7" fillId="6" borderId="11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9" fillId="6" borderId="12" xfId="0" applyNumberFormat="1" applyFont="1" applyFill="1" applyBorder="1" applyAlignment="1" applyProtection="1"/>
    <xf numFmtId="0" fontId="9" fillId="6" borderId="13" xfId="0" applyNumberFormat="1" applyFont="1" applyFill="1" applyBorder="1" applyAlignment="1" applyProtection="1"/>
    <xf numFmtId="0" fontId="10" fillId="6" borderId="13" xfId="0" applyNumberFormat="1" applyFont="1" applyFill="1" applyBorder="1" applyAlignment="1" applyProtection="1"/>
    <xf numFmtId="0" fontId="7" fillId="6" borderId="14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18"/>
  <sheetViews>
    <sheetView tabSelected="1" topLeftCell="A68" workbookViewId="0">
      <selection activeCell="F94" sqref="F94"/>
    </sheetView>
  </sheetViews>
  <sheetFormatPr defaultColWidth="9.109375" defaultRowHeight="13.2" x14ac:dyDescent="0.3"/>
  <cols>
    <col min="1" max="1" width="3.5546875" style="21" bestFit="1" customWidth="1"/>
    <col min="2" max="2" width="24.33203125" style="21" customWidth="1"/>
    <col min="3" max="3" width="15.6640625" style="21" customWidth="1"/>
    <col min="4" max="4" width="12.33203125" style="21" customWidth="1"/>
    <col min="5" max="5" width="12" style="21" customWidth="1"/>
    <col min="6" max="6" width="9.5546875" style="21" customWidth="1"/>
    <col min="7" max="10" width="9" style="21" bestFit="1" customWidth="1"/>
    <col min="11" max="11" width="9" style="21" customWidth="1"/>
    <col min="12" max="12" width="12.109375" style="21" customWidth="1"/>
    <col min="13" max="13" width="9" style="21" customWidth="1"/>
    <col min="14" max="14" width="9" style="21" bestFit="1" customWidth="1"/>
    <col min="15" max="15" width="9" style="21" customWidth="1"/>
    <col min="16" max="18" width="9" style="21" bestFit="1" customWidth="1"/>
    <col min="19" max="20" width="9" style="21" customWidth="1"/>
    <col min="21" max="21" width="9.109375" style="21"/>
    <col min="22" max="23" width="9" style="21" bestFit="1" customWidth="1"/>
    <col min="24" max="24" width="9" style="21" customWidth="1"/>
    <col min="25" max="25" width="9" style="21" bestFit="1" customWidth="1"/>
    <col min="26" max="26" width="9" style="21" customWidth="1"/>
    <col min="27" max="27" width="9" style="21" bestFit="1" customWidth="1"/>
    <col min="28" max="28" width="9" style="21" customWidth="1"/>
    <col min="29" max="29" width="9" style="21" bestFit="1" customWidth="1"/>
    <col min="30" max="30" width="9" style="21" customWidth="1"/>
    <col min="31" max="31" width="9" style="21" bestFit="1" customWidth="1"/>
    <col min="32" max="32" width="9" style="21" customWidth="1"/>
    <col min="33" max="35" width="9" style="21" bestFit="1" customWidth="1"/>
    <col min="36" max="36" width="9" style="21" customWidth="1"/>
    <col min="37" max="37" width="9" style="21" bestFit="1" customWidth="1"/>
    <col min="38" max="38" width="9" style="21" customWidth="1"/>
    <col min="39" max="40" width="9" style="21" bestFit="1" customWidth="1"/>
    <col min="41" max="41" width="9.77734375" style="21" bestFit="1" customWidth="1"/>
    <col min="42" max="56" width="9" style="21" bestFit="1" customWidth="1"/>
    <col min="57" max="57" width="9" style="21" customWidth="1"/>
    <col min="58" max="58" width="11" style="21" customWidth="1"/>
    <col min="59" max="59" width="9" style="21" customWidth="1"/>
    <col min="60" max="60" width="9" style="21" bestFit="1" customWidth="1"/>
    <col min="61" max="61" width="9" style="21" customWidth="1"/>
    <col min="62" max="63" width="9" style="21" bestFit="1" customWidth="1"/>
    <col min="64" max="64" width="9.77734375" style="21" bestFit="1" customWidth="1"/>
    <col min="65" max="65" width="9" style="21" customWidth="1"/>
    <col min="66" max="66" width="9" style="21" bestFit="1" customWidth="1"/>
    <col min="67" max="67" width="9.5546875" style="21" bestFit="1" customWidth="1"/>
    <col min="68" max="68" width="9" style="21" bestFit="1" customWidth="1"/>
    <col min="69" max="69" width="9" style="21" customWidth="1"/>
    <col min="70" max="70" width="9" style="21" bestFit="1" customWidth="1"/>
    <col min="71" max="72" width="9" style="21" customWidth="1"/>
    <col min="73" max="73" width="12.44140625" style="21" customWidth="1"/>
    <col min="74" max="74" width="7.33203125" style="21" bestFit="1" customWidth="1"/>
    <col min="75" max="77" width="7.33203125" style="21" customWidth="1"/>
    <col min="78" max="256" width="9.109375" style="21"/>
    <col min="257" max="257" width="3.5546875" style="21" bestFit="1" customWidth="1"/>
    <col min="258" max="258" width="24.33203125" style="21" customWidth="1"/>
    <col min="259" max="259" width="15.6640625" style="21" customWidth="1"/>
    <col min="260" max="260" width="12.33203125" style="21" customWidth="1"/>
    <col min="261" max="261" width="12" style="21" customWidth="1"/>
    <col min="262" max="262" width="9.5546875" style="21" customWidth="1"/>
    <col min="263" max="266" width="9" style="21" bestFit="1" customWidth="1"/>
    <col min="267" max="267" width="9" style="21" customWidth="1"/>
    <col min="268" max="268" width="12.109375" style="21" customWidth="1"/>
    <col min="269" max="269" width="9" style="21" customWidth="1"/>
    <col min="270" max="270" width="9" style="21" bestFit="1" customWidth="1"/>
    <col min="271" max="271" width="9" style="21" customWidth="1"/>
    <col min="272" max="274" width="9" style="21" bestFit="1" customWidth="1"/>
    <col min="275" max="276" width="9" style="21" customWidth="1"/>
    <col min="277" max="277" width="9.109375" style="21"/>
    <col min="278" max="279" width="9" style="21" bestFit="1" customWidth="1"/>
    <col min="280" max="280" width="9" style="21" customWidth="1"/>
    <col min="281" max="281" width="9" style="21" bestFit="1" customWidth="1"/>
    <col min="282" max="282" width="9" style="21" customWidth="1"/>
    <col min="283" max="283" width="9" style="21" bestFit="1" customWidth="1"/>
    <col min="284" max="284" width="9" style="21" customWidth="1"/>
    <col min="285" max="285" width="9" style="21" bestFit="1" customWidth="1"/>
    <col min="286" max="286" width="9" style="21" customWidth="1"/>
    <col min="287" max="287" width="9" style="21" bestFit="1" customWidth="1"/>
    <col min="288" max="288" width="9" style="21" customWidth="1"/>
    <col min="289" max="291" width="9" style="21" bestFit="1" customWidth="1"/>
    <col min="292" max="292" width="9" style="21" customWidth="1"/>
    <col min="293" max="293" width="9" style="21" bestFit="1" customWidth="1"/>
    <col min="294" max="294" width="9" style="21" customWidth="1"/>
    <col min="295" max="296" width="9" style="21" bestFit="1" customWidth="1"/>
    <col min="297" max="297" width="9.77734375" style="21" bestFit="1" customWidth="1"/>
    <col min="298" max="312" width="9" style="21" bestFit="1" customWidth="1"/>
    <col min="313" max="313" width="9" style="21" customWidth="1"/>
    <col min="314" max="314" width="11" style="21" customWidth="1"/>
    <col min="315" max="315" width="9" style="21" customWidth="1"/>
    <col min="316" max="316" width="9" style="21" bestFit="1" customWidth="1"/>
    <col min="317" max="317" width="9" style="21" customWidth="1"/>
    <col min="318" max="319" width="9" style="21" bestFit="1" customWidth="1"/>
    <col min="320" max="320" width="9.77734375" style="21" bestFit="1" customWidth="1"/>
    <col min="321" max="321" width="9" style="21" customWidth="1"/>
    <col min="322" max="322" width="9" style="21" bestFit="1" customWidth="1"/>
    <col min="323" max="323" width="9.5546875" style="21" bestFit="1" customWidth="1"/>
    <col min="324" max="324" width="9" style="21" bestFit="1" customWidth="1"/>
    <col min="325" max="325" width="9" style="21" customWidth="1"/>
    <col min="326" max="326" width="9" style="21" bestFit="1" customWidth="1"/>
    <col min="327" max="328" width="9" style="21" customWidth="1"/>
    <col min="329" max="329" width="12.44140625" style="21" customWidth="1"/>
    <col min="330" max="330" width="7.33203125" style="21" bestFit="1" customWidth="1"/>
    <col min="331" max="333" width="7.33203125" style="21" customWidth="1"/>
    <col min="334" max="512" width="9.109375" style="21"/>
    <col min="513" max="513" width="3.5546875" style="21" bestFit="1" customWidth="1"/>
    <col min="514" max="514" width="24.33203125" style="21" customWidth="1"/>
    <col min="515" max="515" width="15.6640625" style="21" customWidth="1"/>
    <col min="516" max="516" width="12.33203125" style="21" customWidth="1"/>
    <col min="517" max="517" width="12" style="21" customWidth="1"/>
    <col min="518" max="518" width="9.5546875" style="21" customWidth="1"/>
    <col min="519" max="522" width="9" style="21" bestFit="1" customWidth="1"/>
    <col min="523" max="523" width="9" style="21" customWidth="1"/>
    <col min="524" max="524" width="12.109375" style="21" customWidth="1"/>
    <col min="525" max="525" width="9" style="21" customWidth="1"/>
    <col min="526" max="526" width="9" style="21" bestFit="1" customWidth="1"/>
    <col min="527" max="527" width="9" style="21" customWidth="1"/>
    <col min="528" max="530" width="9" style="21" bestFit="1" customWidth="1"/>
    <col min="531" max="532" width="9" style="21" customWidth="1"/>
    <col min="533" max="533" width="9.109375" style="21"/>
    <col min="534" max="535" width="9" style="21" bestFit="1" customWidth="1"/>
    <col min="536" max="536" width="9" style="21" customWidth="1"/>
    <col min="537" max="537" width="9" style="21" bestFit="1" customWidth="1"/>
    <col min="538" max="538" width="9" style="21" customWidth="1"/>
    <col min="539" max="539" width="9" style="21" bestFit="1" customWidth="1"/>
    <col min="540" max="540" width="9" style="21" customWidth="1"/>
    <col min="541" max="541" width="9" style="21" bestFit="1" customWidth="1"/>
    <col min="542" max="542" width="9" style="21" customWidth="1"/>
    <col min="543" max="543" width="9" style="21" bestFit="1" customWidth="1"/>
    <col min="544" max="544" width="9" style="21" customWidth="1"/>
    <col min="545" max="547" width="9" style="21" bestFit="1" customWidth="1"/>
    <col min="548" max="548" width="9" style="21" customWidth="1"/>
    <col min="549" max="549" width="9" style="21" bestFit="1" customWidth="1"/>
    <col min="550" max="550" width="9" style="21" customWidth="1"/>
    <col min="551" max="552" width="9" style="21" bestFit="1" customWidth="1"/>
    <col min="553" max="553" width="9.77734375" style="21" bestFit="1" customWidth="1"/>
    <col min="554" max="568" width="9" style="21" bestFit="1" customWidth="1"/>
    <col min="569" max="569" width="9" style="21" customWidth="1"/>
    <col min="570" max="570" width="11" style="21" customWidth="1"/>
    <col min="571" max="571" width="9" style="21" customWidth="1"/>
    <col min="572" max="572" width="9" style="21" bestFit="1" customWidth="1"/>
    <col min="573" max="573" width="9" style="21" customWidth="1"/>
    <col min="574" max="575" width="9" style="21" bestFit="1" customWidth="1"/>
    <col min="576" max="576" width="9.77734375" style="21" bestFit="1" customWidth="1"/>
    <col min="577" max="577" width="9" style="21" customWidth="1"/>
    <col min="578" max="578" width="9" style="21" bestFit="1" customWidth="1"/>
    <col min="579" max="579" width="9.5546875" style="21" bestFit="1" customWidth="1"/>
    <col min="580" max="580" width="9" style="21" bestFit="1" customWidth="1"/>
    <col min="581" max="581" width="9" style="21" customWidth="1"/>
    <col min="582" max="582" width="9" style="21" bestFit="1" customWidth="1"/>
    <col min="583" max="584" width="9" style="21" customWidth="1"/>
    <col min="585" max="585" width="12.44140625" style="21" customWidth="1"/>
    <col min="586" max="586" width="7.33203125" style="21" bestFit="1" customWidth="1"/>
    <col min="587" max="589" width="7.33203125" style="21" customWidth="1"/>
    <col min="590" max="768" width="9.109375" style="21"/>
    <col min="769" max="769" width="3.5546875" style="21" bestFit="1" customWidth="1"/>
    <col min="770" max="770" width="24.33203125" style="21" customWidth="1"/>
    <col min="771" max="771" width="15.6640625" style="21" customWidth="1"/>
    <col min="772" max="772" width="12.33203125" style="21" customWidth="1"/>
    <col min="773" max="773" width="12" style="21" customWidth="1"/>
    <col min="774" max="774" width="9.5546875" style="21" customWidth="1"/>
    <col min="775" max="778" width="9" style="21" bestFit="1" customWidth="1"/>
    <col min="779" max="779" width="9" style="21" customWidth="1"/>
    <col min="780" max="780" width="12.109375" style="21" customWidth="1"/>
    <col min="781" max="781" width="9" style="21" customWidth="1"/>
    <col min="782" max="782" width="9" style="21" bestFit="1" customWidth="1"/>
    <col min="783" max="783" width="9" style="21" customWidth="1"/>
    <col min="784" max="786" width="9" style="21" bestFit="1" customWidth="1"/>
    <col min="787" max="788" width="9" style="21" customWidth="1"/>
    <col min="789" max="789" width="9.109375" style="21"/>
    <col min="790" max="791" width="9" style="21" bestFit="1" customWidth="1"/>
    <col min="792" max="792" width="9" style="21" customWidth="1"/>
    <col min="793" max="793" width="9" style="21" bestFit="1" customWidth="1"/>
    <col min="794" max="794" width="9" style="21" customWidth="1"/>
    <col min="795" max="795" width="9" style="21" bestFit="1" customWidth="1"/>
    <col min="796" max="796" width="9" style="21" customWidth="1"/>
    <col min="797" max="797" width="9" style="21" bestFit="1" customWidth="1"/>
    <col min="798" max="798" width="9" style="21" customWidth="1"/>
    <col min="799" max="799" width="9" style="21" bestFit="1" customWidth="1"/>
    <col min="800" max="800" width="9" style="21" customWidth="1"/>
    <col min="801" max="803" width="9" style="21" bestFit="1" customWidth="1"/>
    <col min="804" max="804" width="9" style="21" customWidth="1"/>
    <col min="805" max="805" width="9" style="21" bestFit="1" customWidth="1"/>
    <col min="806" max="806" width="9" style="21" customWidth="1"/>
    <col min="807" max="808" width="9" style="21" bestFit="1" customWidth="1"/>
    <col min="809" max="809" width="9.77734375" style="21" bestFit="1" customWidth="1"/>
    <col min="810" max="824" width="9" style="21" bestFit="1" customWidth="1"/>
    <col min="825" max="825" width="9" style="21" customWidth="1"/>
    <col min="826" max="826" width="11" style="21" customWidth="1"/>
    <col min="827" max="827" width="9" style="21" customWidth="1"/>
    <col min="828" max="828" width="9" style="21" bestFit="1" customWidth="1"/>
    <col min="829" max="829" width="9" style="21" customWidth="1"/>
    <col min="830" max="831" width="9" style="21" bestFit="1" customWidth="1"/>
    <col min="832" max="832" width="9.77734375" style="21" bestFit="1" customWidth="1"/>
    <col min="833" max="833" width="9" style="21" customWidth="1"/>
    <col min="834" max="834" width="9" style="21" bestFit="1" customWidth="1"/>
    <col min="835" max="835" width="9.5546875" style="21" bestFit="1" customWidth="1"/>
    <col min="836" max="836" width="9" style="21" bestFit="1" customWidth="1"/>
    <col min="837" max="837" width="9" style="21" customWidth="1"/>
    <col min="838" max="838" width="9" style="21" bestFit="1" customWidth="1"/>
    <col min="839" max="840" width="9" style="21" customWidth="1"/>
    <col min="841" max="841" width="12.44140625" style="21" customWidth="1"/>
    <col min="842" max="842" width="7.33203125" style="21" bestFit="1" customWidth="1"/>
    <col min="843" max="845" width="7.33203125" style="21" customWidth="1"/>
    <col min="846" max="1024" width="9.109375" style="21"/>
    <col min="1025" max="1025" width="3.5546875" style="21" bestFit="1" customWidth="1"/>
    <col min="1026" max="1026" width="24.33203125" style="21" customWidth="1"/>
    <col min="1027" max="1027" width="15.6640625" style="21" customWidth="1"/>
    <col min="1028" max="1028" width="12.33203125" style="21" customWidth="1"/>
    <col min="1029" max="1029" width="12" style="21" customWidth="1"/>
    <col min="1030" max="1030" width="9.5546875" style="21" customWidth="1"/>
    <col min="1031" max="1034" width="9" style="21" bestFit="1" customWidth="1"/>
    <col min="1035" max="1035" width="9" style="21" customWidth="1"/>
    <col min="1036" max="1036" width="12.109375" style="21" customWidth="1"/>
    <col min="1037" max="1037" width="9" style="21" customWidth="1"/>
    <col min="1038" max="1038" width="9" style="21" bestFit="1" customWidth="1"/>
    <col min="1039" max="1039" width="9" style="21" customWidth="1"/>
    <col min="1040" max="1042" width="9" style="21" bestFit="1" customWidth="1"/>
    <col min="1043" max="1044" width="9" style="21" customWidth="1"/>
    <col min="1045" max="1045" width="9.109375" style="21"/>
    <col min="1046" max="1047" width="9" style="21" bestFit="1" customWidth="1"/>
    <col min="1048" max="1048" width="9" style="21" customWidth="1"/>
    <col min="1049" max="1049" width="9" style="21" bestFit="1" customWidth="1"/>
    <col min="1050" max="1050" width="9" style="21" customWidth="1"/>
    <col min="1051" max="1051" width="9" style="21" bestFit="1" customWidth="1"/>
    <col min="1052" max="1052" width="9" style="21" customWidth="1"/>
    <col min="1053" max="1053" width="9" style="21" bestFit="1" customWidth="1"/>
    <col min="1054" max="1054" width="9" style="21" customWidth="1"/>
    <col min="1055" max="1055" width="9" style="21" bestFit="1" customWidth="1"/>
    <col min="1056" max="1056" width="9" style="21" customWidth="1"/>
    <col min="1057" max="1059" width="9" style="21" bestFit="1" customWidth="1"/>
    <col min="1060" max="1060" width="9" style="21" customWidth="1"/>
    <col min="1061" max="1061" width="9" style="21" bestFit="1" customWidth="1"/>
    <col min="1062" max="1062" width="9" style="21" customWidth="1"/>
    <col min="1063" max="1064" width="9" style="21" bestFit="1" customWidth="1"/>
    <col min="1065" max="1065" width="9.77734375" style="21" bestFit="1" customWidth="1"/>
    <col min="1066" max="1080" width="9" style="21" bestFit="1" customWidth="1"/>
    <col min="1081" max="1081" width="9" style="21" customWidth="1"/>
    <col min="1082" max="1082" width="11" style="21" customWidth="1"/>
    <col min="1083" max="1083" width="9" style="21" customWidth="1"/>
    <col min="1084" max="1084" width="9" style="21" bestFit="1" customWidth="1"/>
    <col min="1085" max="1085" width="9" style="21" customWidth="1"/>
    <col min="1086" max="1087" width="9" style="21" bestFit="1" customWidth="1"/>
    <col min="1088" max="1088" width="9.77734375" style="21" bestFit="1" customWidth="1"/>
    <col min="1089" max="1089" width="9" style="21" customWidth="1"/>
    <col min="1090" max="1090" width="9" style="21" bestFit="1" customWidth="1"/>
    <col min="1091" max="1091" width="9.5546875" style="21" bestFit="1" customWidth="1"/>
    <col min="1092" max="1092" width="9" style="21" bestFit="1" customWidth="1"/>
    <col min="1093" max="1093" width="9" style="21" customWidth="1"/>
    <col min="1094" max="1094" width="9" style="21" bestFit="1" customWidth="1"/>
    <col min="1095" max="1096" width="9" style="21" customWidth="1"/>
    <col min="1097" max="1097" width="12.44140625" style="21" customWidth="1"/>
    <col min="1098" max="1098" width="7.33203125" style="21" bestFit="1" customWidth="1"/>
    <col min="1099" max="1101" width="7.33203125" style="21" customWidth="1"/>
    <col min="1102" max="1280" width="9.109375" style="21"/>
    <col min="1281" max="1281" width="3.5546875" style="21" bestFit="1" customWidth="1"/>
    <col min="1282" max="1282" width="24.33203125" style="21" customWidth="1"/>
    <col min="1283" max="1283" width="15.6640625" style="21" customWidth="1"/>
    <col min="1284" max="1284" width="12.33203125" style="21" customWidth="1"/>
    <col min="1285" max="1285" width="12" style="21" customWidth="1"/>
    <col min="1286" max="1286" width="9.5546875" style="21" customWidth="1"/>
    <col min="1287" max="1290" width="9" style="21" bestFit="1" customWidth="1"/>
    <col min="1291" max="1291" width="9" style="21" customWidth="1"/>
    <col min="1292" max="1292" width="12.109375" style="21" customWidth="1"/>
    <col min="1293" max="1293" width="9" style="21" customWidth="1"/>
    <col min="1294" max="1294" width="9" style="21" bestFit="1" customWidth="1"/>
    <col min="1295" max="1295" width="9" style="21" customWidth="1"/>
    <col min="1296" max="1298" width="9" style="21" bestFit="1" customWidth="1"/>
    <col min="1299" max="1300" width="9" style="21" customWidth="1"/>
    <col min="1301" max="1301" width="9.109375" style="21"/>
    <col min="1302" max="1303" width="9" style="21" bestFit="1" customWidth="1"/>
    <col min="1304" max="1304" width="9" style="21" customWidth="1"/>
    <col min="1305" max="1305" width="9" style="21" bestFit="1" customWidth="1"/>
    <col min="1306" max="1306" width="9" style="21" customWidth="1"/>
    <col min="1307" max="1307" width="9" style="21" bestFit="1" customWidth="1"/>
    <col min="1308" max="1308" width="9" style="21" customWidth="1"/>
    <col min="1309" max="1309" width="9" style="21" bestFit="1" customWidth="1"/>
    <col min="1310" max="1310" width="9" style="21" customWidth="1"/>
    <col min="1311" max="1311" width="9" style="21" bestFit="1" customWidth="1"/>
    <col min="1312" max="1312" width="9" style="21" customWidth="1"/>
    <col min="1313" max="1315" width="9" style="21" bestFit="1" customWidth="1"/>
    <col min="1316" max="1316" width="9" style="21" customWidth="1"/>
    <col min="1317" max="1317" width="9" style="21" bestFit="1" customWidth="1"/>
    <col min="1318" max="1318" width="9" style="21" customWidth="1"/>
    <col min="1319" max="1320" width="9" style="21" bestFit="1" customWidth="1"/>
    <col min="1321" max="1321" width="9.77734375" style="21" bestFit="1" customWidth="1"/>
    <col min="1322" max="1336" width="9" style="21" bestFit="1" customWidth="1"/>
    <col min="1337" max="1337" width="9" style="21" customWidth="1"/>
    <col min="1338" max="1338" width="11" style="21" customWidth="1"/>
    <col min="1339" max="1339" width="9" style="21" customWidth="1"/>
    <col min="1340" max="1340" width="9" style="21" bestFit="1" customWidth="1"/>
    <col min="1341" max="1341" width="9" style="21" customWidth="1"/>
    <col min="1342" max="1343" width="9" style="21" bestFit="1" customWidth="1"/>
    <col min="1344" max="1344" width="9.77734375" style="21" bestFit="1" customWidth="1"/>
    <col min="1345" max="1345" width="9" style="21" customWidth="1"/>
    <col min="1346" max="1346" width="9" style="21" bestFit="1" customWidth="1"/>
    <col min="1347" max="1347" width="9.5546875" style="21" bestFit="1" customWidth="1"/>
    <col min="1348" max="1348" width="9" style="21" bestFit="1" customWidth="1"/>
    <col min="1349" max="1349" width="9" style="21" customWidth="1"/>
    <col min="1350" max="1350" width="9" style="21" bestFit="1" customWidth="1"/>
    <col min="1351" max="1352" width="9" style="21" customWidth="1"/>
    <col min="1353" max="1353" width="12.44140625" style="21" customWidth="1"/>
    <col min="1354" max="1354" width="7.33203125" style="21" bestFit="1" customWidth="1"/>
    <col min="1355" max="1357" width="7.33203125" style="21" customWidth="1"/>
    <col min="1358" max="1536" width="9.109375" style="21"/>
    <col min="1537" max="1537" width="3.5546875" style="21" bestFit="1" customWidth="1"/>
    <col min="1538" max="1538" width="24.33203125" style="21" customWidth="1"/>
    <col min="1539" max="1539" width="15.6640625" style="21" customWidth="1"/>
    <col min="1540" max="1540" width="12.33203125" style="21" customWidth="1"/>
    <col min="1541" max="1541" width="12" style="21" customWidth="1"/>
    <col min="1542" max="1542" width="9.5546875" style="21" customWidth="1"/>
    <col min="1543" max="1546" width="9" style="21" bestFit="1" customWidth="1"/>
    <col min="1547" max="1547" width="9" style="21" customWidth="1"/>
    <col min="1548" max="1548" width="12.109375" style="21" customWidth="1"/>
    <col min="1549" max="1549" width="9" style="21" customWidth="1"/>
    <col min="1550" max="1550" width="9" style="21" bestFit="1" customWidth="1"/>
    <col min="1551" max="1551" width="9" style="21" customWidth="1"/>
    <col min="1552" max="1554" width="9" style="21" bestFit="1" customWidth="1"/>
    <col min="1555" max="1556" width="9" style="21" customWidth="1"/>
    <col min="1557" max="1557" width="9.109375" style="21"/>
    <col min="1558" max="1559" width="9" style="21" bestFit="1" customWidth="1"/>
    <col min="1560" max="1560" width="9" style="21" customWidth="1"/>
    <col min="1561" max="1561" width="9" style="21" bestFit="1" customWidth="1"/>
    <col min="1562" max="1562" width="9" style="21" customWidth="1"/>
    <col min="1563" max="1563" width="9" style="21" bestFit="1" customWidth="1"/>
    <col min="1564" max="1564" width="9" style="21" customWidth="1"/>
    <col min="1565" max="1565" width="9" style="21" bestFit="1" customWidth="1"/>
    <col min="1566" max="1566" width="9" style="21" customWidth="1"/>
    <col min="1567" max="1567" width="9" style="21" bestFit="1" customWidth="1"/>
    <col min="1568" max="1568" width="9" style="21" customWidth="1"/>
    <col min="1569" max="1571" width="9" style="21" bestFit="1" customWidth="1"/>
    <col min="1572" max="1572" width="9" style="21" customWidth="1"/>
    <col min="1573" max="1573" width="9" style="21" bestFit="1" customWidth="1"/>
    <col min="1574" max="1574" width="9" style="21" customWidth="1"/>
    <col min="1575" max="1576" width="9" style="21" bestFit="1" customWidth="1"/>
    <col min="1577" max="1577" width="9.77734375" style="21" bestFit="1" customWidth="1"/>
    <col min="1578" max="1592" width="9" style="21" bestFit="1" customWidth="1"/>
    <col min="1593" max="1593" width="9" style="21" customWidth="1"/>
    <col min="1594" max="1594" width="11" style="21" customWidth="1"/>
    <col min="1595" max="1595" width="9" style="21" customWidth="1"/>
    <col min="1596" max="1596" width="9" style="21" bestFit="1" customWidth="1"/>
    <col min="1597" max="1597" width="9" style="21" customWidth="1"/>
    <col min="1598" max="1599" width="9" style="21" bestFit="1" customWidth="1"/>
    <col min="1600" max="1600" width="9.77734375" style="21" bestFit="1" customWidth="1"/>
    <col min="1601" max="1601" width="9" style="21" customWidth="1"/>
    <col min="1602" max="1602" width="9" style="21" bestFit="1" customWidth="1"/>
    <col min="1603" max="1603" width="9.5546875" style="21" bestFit="1" customWidth="1"/>
    <col min="1604" max="1604" width="9" style="21" bestFit="1" customWidth="1"/>
    <col min="1605" max="1605" width="9" style="21" customWidth="1"/>
    <col min="1606" max="1606" width="9" style="21" bestFit="1" customWidth="1"/>
    <col min="1607" max="1608" width="9" style="21" customWidth="1"/>
    <col min="1609" max="1609" width="12.44140625" style="21" customWidth="1"/>
    <col min="1610" max="1610" width="7.33203125" style="21" bestFit="1" customWidth="1"/>
    <col min="1611" max="1613" width="7.33203125" style="21" customWidth="1"/>
    <col min="1614" max="1792" width="9.109375" style="21"/>
    <col min="1793" max="1793" width="3.5546875" style="21" bestFit="1" customWidth="1"/>
    <col min="1794" max="1794" width="24.33203125" style="21" customWidth="1"/>
    <col min="1795" max="1795" width="15.6640625" style="21" customWidth="1"/>
    <col min="1796" max="1796" width="12.33203125" style="21" customWidth="1"/>
    <col min="1797" max="1797" width="12" style="21" customWidth="1"/>
    <col min="1798" max="1798" width="9.5546875" style="21" customWidth="1"/>
    <col min="1799" max="1802" width="9" style="21" bestFit="1" customWidth="1"/>
    <col min="1803" max="1803" width="9" style="21" customWidth="1"/>
    <col min="1804" max="1804" width="12.109375" style="21" customWidth="1"/>
    <col min="1805" max="1805" width="9" style="21" customWidth="1"/>
    <col min="1806" max="1806" width="9" style="21" bestFit="1" customWidth="1"/>
    <col min="1807" max="1807" width="9" style="21" customWidth="1"/>
    <col min="1808" max="1810" width="9" style="21" bestFit="1" customWidth="1"/>
    <col min="1811" max="1812" width="9" style="21" customWidth="1"/>
    <col min="1813" max="1813" width="9.109375" style="21"/>
    <col min="1814" max="1815" width="9" style="21" bestFit="1" customWidth="1"/>
    <col min="1816" max="1816" width="9" style="21" customWidth="1"/>
    <col min="1817" max="1817" width="9" style="21" bestFit="1" customWidth="1"/>
    <col min="1818" max="1818" width="9" style="21" customWidth="1"/>
    <col min="1819" max="1819" width="9" style="21" bestFit="1" customWidth="1"/>
    <col min="1820" max="1820" width="9" style="21" customWidth="1"/>
    <col min="1821" max="1821" width="9" style="21" bestFit="1" customWidth="1"/>
    <col min="1822" max="1822" width="9" style="21" customWidth="1"/>
    <col min="1823" max="1823" width="9" style="21" bestFit="1" customWidth="1"/>
    <col min="1824" max="1824" width="9" style="21" customWidth="1"/>
    <col min="1825" max="1827" width="9" style="21" bestFit="1" customWidth="1"/>
    <col min="1828" max="1828" width="9" style="21" customWidth="1"/>
    <col min="1829" max="1829" width="9" style="21" bestFit="1" customWidth="1"/>
    <col min="1830" max="1830" width="9" style="21" customWidth="1"/>
    <col min="1831" max="1832" width="9" style="21" bestFit="1" customWidth="1"/>
    <col min="1833" max="1833" width="9.77734375" style="21" bestFit="1" customWidth="1"/>
    <col min="1834" max="1848" width="9" style="21" bestFit="1" customWidth="1"/>
    <col min="1849" max="1849" width="9" style="21" customWidth="1"/>
    <col min="1850" max="1850" width="11" style="21" customWidth="1"/>
    <col min="1851" max="1851" width="9" style="21" customWidth="1"/>
    <col min="1852" max="1852" width="9" style="21" bestFit="1" customWidth="1"/>
    <col min="1853" max="1853" width="9" style="21" customWidth="1"/>
    <col min="1854" max="1855" width="9" style="21" bestFit="1" customWidth="1"/>
    <col min="1856" max="1856" width="9.77734375" style="21" bestFit="1" customWidth="1"/>
    <col min="1857" max="1857" width="9" style="21" customWidth="1"/>
    <col min="1858" max="1858" width="9" style="21" bestFit="1" customWidth="1"/>
    <col min="1859" max="1859" width="9.5546875" style="21" bestFit="1" customWidth="1"/>
    <col min="1860" max="1860" width="9" style="21" bestFit="1" customWidth="1"/>
    <col min="1861" max="1861" width="9" style="21" customWidth="1"/>
    <col min="1862" max="1862" width="9" style="21" bestFit="1" customWidth="1"/>
    <col min="1863" max="1864" width="9" style="21" customWidth="1"/>
    <col min="1865" max="1865" width="12.44140625" style="21" customWidth="1"/>
    <col min="1866" max="1866" width="7.33203125" style="21" bestFit="1" customWidth="1"/>
    <col min="1867" max="1869" width="7.33203125" style="21" customWidth="1"/>
    <col min="1870" max="2048" width="9.109375" style="21"/>
    <col min="2049" max="2049" width="3.5546875" style="21" bestFit="1" customWidth="1"/>
    <col min="2050" max="2050" width="24.33203125" style="21" customWidth="1"/>
    <col min="2051" max="2051" width="15.6640625" style="21" customWidth="1"/>
    <col min="2052" max="2052" width="12.33203125" style="21" customWidth="1"/>
    <col min="2053" max="2053" width="12" style="21" customWidth="1"/>
    <col min="2054" max="2054" width="9.5546875" style="21" customWidth="1"/>
    <col min="2055" max="2058" width="9" style="21" bestFit="1" customWidth="1"/>
    <col min="2059" max="2059" width="9" style="21" customWidth="1"/>
    <col min="2060" max="2060" width="12.109375" style="21" customWidth="1"/>
    <col min="2061" max="2061" width="9" style="21" customWidth="1"/>
    <col min="2062" max="2062" width="9" style="21" bestFit="1" customWidth="1"/>
    <col min="2063" max="2063" width="9" style="21" customWidth="1"/>
    <col min="2064" max="2066" width="9" style="21" bestFit="1" customWidth="1"/>
    <col min="2067" max="2068" width="9" style="21" customWidth="1"/>
    <col min="2069" max="2069" width="9.109375" style="21"/>
    <col min="2070" max="2071" width="9" style="21" bestFit="1" customWidth="1"/>
    <col min="2072" max="2072" width="9" style="21" customWidth="1"/>
    <col min="2073" max="2073" width="9" style="21" bestFit="1" customWidth="1"/>
    <col min="2074" max="2074" width="9" style="21" customWidth="1"/>
    <col min="2075" max="2075" width="9" style="21" bestFit="1" customWidth="1"/>
    <col min="2076" max="2076" width="9" style="21" customWidth="1"/>
    <col min="2077" max="2077" width="9" style="21" bestFit="1" customWidth="1"/>
    <col min="2078" max="2078" width="9" style="21" customWidth="1"/>
    <col min="2079" max="2079" width="9" style="21" bestFit="1" customWidth="1"/>
    <col min="2080" max="2080" width="9" style="21" customWidth="1"/>
    <col min="2081" max="2083" width="9" style="21" bestFit="1" customWidth="1"/>
    <col min="2084" max="2084" width="9" style="21" customWidth="1"/>
    <col min="2085" max="2085" width="9" style="21" bestFit="1" customWidth="1"/>
    <col min="2086" max="2086" width="9" style="21" customWidth="1"/>
    <col min="2087" max="2088" width="9" style="21" bestFit="1" customWidth="1"/>
    <col min="2089" max="2089" width="9.77734375" style="21" bestFit="1" customWidth="1"/>
    <col min="2090" max="2104" width="9" style="21" bestFit="1" customWidth="1"/>
    <col min="2105" max="2105" width="9" style="21" customWidth="1"/>
    <col min="2106" max="2106" width="11" style="21" customWidth="1"/>
    <col min="2107" max="2107" width="9" style="21" customWidth="1"/>
    <col min="2108" max="2108" width="9" style="21" bestFit="1" customWidth="1"/>
    <col min="2109" max="2109" width="9" style="21" customWidth="1"/>
    <col min="2110" max="2111" width="9" style="21" bestFit="1" customWidth="1"/>
    <col min="2112" max="2112" width="9.77734375" style="21" bestFit="1" customWidth="1"/>
    <col min="2113" max="2113" width="9" style="21" customWidth="1"/>
    <col min="2114" max="2114" width="9" style="21" bestFit="1" customWidth="1"/>
    <col min="2115" max="2115" width="9.5546875" style="21" bestFit="1" customWidth="1"/>
    <col min="2116" max="2116" width="9" style="21" bestFit="1" customWidth="1"/>
    <col min="2117" max="2117" width="9" style="21" customWidth="1"/>
    <col min="2118" max="2118" width="9" style="21" bestFit="1" customWidth="1"/>
    <col min="2119" max="2120" width="9" style="21" customWidth="1"/>
    <col min="2121" max="2121" width="12.44140625" style="21" customWidth="1"/>
    <col min="2122" max="2122" width="7.33203125" style="21" bestFit="1" customWidth="1"/>
    <col min="2123" max="2125" width="7.33203125" style="21" customWidth="1"/>
    <col min="2126" max="2304" width="9.109375" style="21"/>
    <col min="2305" max="2305" width="3.5546875" style="21" bestFit="1" customWidth="1"/>
    <col min="2306" max="2306" width="24.33203125" style="21" customWidth="1"/>
    <col min="2307" max="2307" width="15.6640625" style="21" customWidth="1"/>
    <col min="2308" max="2308" width="12.33203125" style="21" customWidth="1"/>
    <col min="2309" max="2309" width="12" style="21" customWidth="1"/>
    <col min="2310" max="2310" width="9.5546875" style="21" customWidth="1"/>
    <col min="2311" max="2314" width="9" style="21" bestFit="1" customWidth="1"/>
    <col min="2315" max="2315" width="9" style="21" customWidth="1"/>
    <col min="2316" max="2316" width="12.109375" style="21" customWidth="1"/>
    <col min="2317" max="2317" width="9" style="21" customWidth="1"/>
    <col min="2318" max="2318" width="9" style="21" bestFit="1" customWidth="1"/>
    <col min="2319" max="2319" width="9" style="21" customWidth="1"/>
    <col min="2320" max="2322" width="9" style="21" bestFit="1" customWidth="1"/>
    <col min="2323" max="2324" width="9" style="21" customWidth="1"/>
    <col min="2325" max="2325" width="9.109375" style="21"/>
    <col min="2326" max="2327" width="9" style="21" bestFit="1" customWidth="1"/>
    <col min="2328" max="2328" width="9" style="21" customWidth="1"/>
    <col min="2329" max="2329" width="9" style="21" bestFit="1" customWidth="1"/>
    <col min="2330" max="2330" width="9" style="21" customWidth="1"/>
    <col min="2331" max="2331" width="9" style="21" bestFit="1" customWidth="1"/>
    <col min="2332" max="2332" width="9" style="21" customWidth="1"/>
    <col min="2333" max="2333" width="9" style="21" bestFit="1" customWidth="1"/>
    <col min="2334" max="2334" width="9" style="21" customWidth="1"/>
    <col min="2335" max="2335" width="9" style="21" bestFit="1" customWidth="1"/>
    <col min="2336" max="2336" width="9" style="21" customWidth="1"/>
    <col min="2337" max="2339" width="9" style="21" bestFit="1" customWidth="1"/>
    <col min="2340" max="2340" width="9" style="21" customWidth="1"/>
    <col min="2341" max="2341" width="9" style="21" bestFit="1" customWidth="1"/>
    <col min="2342" max="2342" width="9" style="21" customWidth="1"/>
    <col min="2343" max="2344" width="9" style="21" bestFit="1" customWidth="1"/>
    <col min="2345" max="2345" width="9.77734375" style="21" bestFit="1" customWidth="1"/>
    <col min="2346" max="2360" width="9" style="21" bestFit="1" customWidth="1"/>
    <col min="2361" max="2361" width="9" style="21" customWidth="1"/>
    <col min="2362" max="2362" width="11" style="21" customWidth="1"/>
    <col min="2363" max="2363" width="9" style="21" customWidth="1"/>
    <col min="2364" max="2364" width="9" style="21" bestFit="1" customWidth="1"/>
    <col min="2365" max="2365" width="9" style="21" customWidth="1"/>
    <col min="2366" max="2367" width="9" style="21" bestFit="1" customWidth="1"/>
    <col min="2368" max="2368" width="9.77734375" style="21" bestFit="1" customWidth="1"/>
    <col min="2369" max="2369" width="9" style="21" customWidth="1"/>
    <col min="2370" max="2370" width="9" style="21" bestFit="1" customWidth="1"/>
    <col min="2371" max="2371" width="9.5546875" style="21" bestFit="1" customWidth="1"/>
    <col min="2372" max="2372" width="9" style="21" bestFit="1" customWidth="1"/>
    <col min="2373" max="2373" width="9" style="21" customWidth="1"/>
    <col min="2374" max="2374" width="9" style="21" bestFit="1" customWidth="1"/>
    <col min="2375" max="2376" width="9" style="21" customWidth="1"/>
    <col min="2377" max="2377" width="12.44140625" style="21" customWidth="1"/>
    <col min="2378" max="2378" width="7.33203125" style="21" bestFit="1" customWidth="1"/>
    <col min="2379" max="2381" width="7.33203125" style="21" customWidth="1"/>
    <col min="2382" max="2560" width="9.109375" style="21"/>
    <col min="2561" max="2561" width="3.5546875" style="21" bestFit="1" customWidth="1"/>
    <col min="2562" max="2562" width="24.33203125" style="21" customWidth="1"/>
    <col min="2563" max="2563" width="15.6640625" style="21" customWidth="1"/>
    <col min="2564" max="2564" width="12.33203125" style="21" customWidth="1"/>
    <col min="2565" max="2565" width="12" style="21" customWidth="1"/>
    <col min="2566" max="2566" width="9.5546875" style="21" customWidth="1"/>
    <col min="2567" max="2570" width="9" style="21" bestFit="1" customWidth="1"/>
    <col min="2571" max="2571" width="9" style="21" customWidth="1"/>
    <col min="2572" max="2572" width="12.109375" style="21" customWidth="1"/>
    <col min="2573" max="2573" width="9" style="21" customWidth="1"/>
    <col min="2574" max="2574" width="9" style="21" bestFit="1" customWidth="1"/>
    <col min="2575" max="2575" width="9" style="21" customWidth="1"/>
    <col min="2576" max="2578" width="9" style="21" bestFit="1" customWidth="1"/>
    <col min="2579" max="2580" width="9" style="21" customWidth="1"/>
    <col min="2581" max="2581" width="9.109375" style="21"/>
    <col min="2582" max="2583" width="9" style="21" bestFit="1" customWidth="1"/>
    <col min="2584" max="2584" width="9" style="21" customWidth="1"/>
    <col min="2585" max="2585" width="9" style="21" bestFit="1" customWidth="1"/>
    <col min="2586" max="2586" width="9" style="21" customWidth="1"/>
    <col min="2587" max="2587" width="9" style="21" bestFit="1" customWidth="1"/>
    <col min="2588" max="2588" width="9" style="21" customWidth="1"/>
    <col min="2589" max="2589" width="9" style="21" bestFit="1" customWidth="1"/>
    <col min="2590" max="2590" width="9" style="21" customWidth="1"/>
    <col min="2591" max="2591" width="9" style="21" bestFit="1" customWidth="1"/>
    <col min="2592" max="2592" width="9" style="21" customWidth="1"/>
    <col min="2593" max="2595" width="9" style="21" bestFit="1" customWidth="1"/>
    <col min="2596" max="2596" width="9" style="21" customWidth="1"/>
    <col min="2597" max="2597" width="9" style="21" bestFit="1" customWidth="1"/>
    <col min="2598" max="2598" width="9" style="21" customWidth="1"/>
    <col min="2599" max="2600" width="9" style="21" bestFit="1" customWidth="1"/>
    <col min="2601" max="2601" width="9.77734375" style="21" bestFit="1" customWidth="1"/>
    <col min="2602" max="2616" width="9" style="21" bestFit="1" customWidth="1"/>
    <col min="2617" max="2617" width="9" style="21" customWidth="1"/>
    <col min="2618" max="2618" width="11" style="21" customWidth="1"/>
    <col min="2619" max="2619" width="9" style="21" customWidth="1"/>
    <col min="2620" max="2620" width="9" style="21" bestFit="1" customWidth="1"/>
    <col min="2621" max="2621" width="9" style="21" customWidth="1"/>
    <col min="2622" max="2623" width="9" style="21" bestFit="1" customWidth="1"/>
    <col min="2624" max="2624" width="9.77734375" style="21" bestFit="1" customWidth="1"/>
    <col min="2625" max="2625" width="9" style="21" customWidth="1"/>
    <col min="2626" max="2626" width="9" style="21" bestFit="1" customWidth="1"/>
    <col min="2627" max="2627" width="9.5546875" style="21" bestFit="1" customWidth="1"/>
    <col min="2628" max="2628" width="9" style="21" bestFit="1" customWidth="1"/>
    <col min="2629" max="2629" width="9" style="21" customWidth="1"/>
    <col min="2630" max="2630" width="9" style="21" bestFit="1" customWidth="1"/>
    <col min="2631" max="2632" width="9" style="21" customWidth="1"/>
    <col min="2633" max="2633" width="12.44140625" style="21" customWidth="1"/>
    <col min="2634" max="2634" width="7.33203125" style="21" bestFit="1" customWidth="1"/>
    <col min="2635" max="2637" width="7.33203125" style="21" customWidth="1"/>
    <col min="2638" max="2816" width="9.109375" style="21"/>
    <col min="2817" max="2817" width="3.5546875" style="21" bestFit="1" customWidth="1"/>
    <col min="2818" max="2818" width="24.33203125" style="21" customWidth="1"/>
    <col min="2819" max="2819" width="15.6640625" style="21" customWidth="1"/>
    <col min="2820" max="2820" width="12.33203125" style="21" customWidth="1"/>
    <col min="2821" max="2821" width="12" style="21" customWidth="1"/>
    <col min="2822" max="2822" width="9.5546875" style="21" customWidth="1"/>
    <col min="2823" max="2826" width="9" style="21" bestFit="1" customWidth="1"/>
    <col min="2827" max="2827" width="9" style="21" customWidth="1"/>
    <col min="2828" max="2828" width="12.109375" style="21" customWidth="1"/>
    <col min="2829" max="2829" width="9" style="21" customWidth="1"/>
    <col min="2830" max="2830" width="9" style="21" bestFit="1" customWidth="1"/>
    <col min="2831" max="2831" width="9" style="21" customWidth="1"/>
    <col min="2832" max="2834" width="9" style="21" bestFit="1" customWidth="1"/>
    <col min="2835" max="2836" width="9" style="21" customWidth="1"/>
    <col min="2837" max="2837" width="9.109375" style="21"/>
    <col min="2838" max="2839" width="9" style="21" bestFit="1" customWidth="1"/>
    <col min="2840" max="2840" width="9" style="21" customWidth="1"/>
    <col min="2841" max="2841" width="9" style="21" bestFit="1" customWidth="1"/>
    <col min="2842" max="2842" width="9" style="21" customWidth="1"/>
    <col min="2843" max="2843" width="9" style="21" bestFit="1" customWidth="1"/>
    <col min="2844" max="2844" width="9" style="21" customWidth="1"/>
    <col min="2845" max="2845" width="9" style="21" bestFit="1" customWidth="1"/>
    <col min="2846" max="2846" width="9" style="21" customWidth="1"/>
    <col min="2847" max="2847" width="9" style="21" bestFit="1" customWidth="1"/>
    <col min="2848" max="2848" width="9" style="21" customWidth="1"/>
    <col min="2849" max="2851" width="9" style="21" bestFit="1" customWidth="1"/>
    <col min="2852" max="2852" width="9" style="21" customWidth="1"/>
    <col min="2853" max="2853" width="9" style="21" bestFit="1" customWidth="1"/>
    <col min="2854" max="2854" width="9" style="21" customWidth="1"/>
    <col min="2855" max="2856" width="9" style="21" bestFit="1" customWidth="1"/>
    <col min="2857" max="2857" width="9.77734375" style="21" bestFit="1" customWidth="1"/>
    <col min="2858" max="2872" width="9" style="21" bestFit="1" customWidth="1"/>
    <col min="2873" max="2873" width="9" style="21" customWidth="1"/>
    <col min="2874" max="2874" width="11" style="21" customWidth="1"/>
    <col min="2875" max="2875" width="9" style="21" customWidth="1"/>
    <col min="2876" max="2876" width="9" style="21" bestFit="1" customWidth="1"/>
    <col min="2877" max="2877" width="9" style="21" customWidth="1"/>
    <col min="2878" max="2879" width="9" style="21" bestFit="1" customWidth="1"/>
    <col min="2880" max="2880" width="9.77734375" style="21" bestFit="1" customWidth="1"/>
    <col min="2881" max="2881" width="9" style="21" customWidth="1"/>
    <col min="2882" max="2882" width="9" style="21" bestFit="1" customWidth="1"/>
    <col min="2883" max="2883" width="9.5546875" style="21" bestFit="1" customWidth="1"/>
    <col min="2884" max="2884" width="9" style="21" bestFit="1" customWidth="1"/>
    <col min="2885" max="2885" width="9" style="21" customWidth="1"/>
    <col min="2886" max="2886" width="9" style="21" bestFit="1" customWidth="1"/>
    <col min="2887" max="2888" width="9" style="21" customWidth="1"/>
    <col min="2889" max="2889" width="12.44140625" style="21" customWidth="1"/>
    <col min="2890" max="2890" width="7.33203125" style="21" bestFit="1" customWidth="1"/>
    <col min="2891" max="2893" width="7.33203125" style="21" customWidth="1"/>
    <col min="2894" max="3072" width="9.109375" style="21"/>
    <col min="3073" max="3073" width="3.5546875" style="21" bestFit="1" customWidth="1"/>
    <col min="3074" max="3074" width="24.33203125" style="21" customWidth="1"/>
    <col min="3075" max="3075" width="15.6640625" style="21" customWidth="1"/>
    <col min="3076" max="3076" width="12.33203125" style="21" customWidth="1"/>
    <col min="3077" max="3077" width="12" style="21" customWidth="1"/>
    <col min="3078" max="3078" width="9.5546875" style="21" customWidth="1"/>
    <col min="3079" max="3082" width="9" style="21" bestFit="1" customWidth="1"/>
    <col min="3083" max="3083" width="9" style="21" customWidth="1"/>
    <col min="3084" max="3084" width="12.109375" style="21" customWidth="1"/>
    <col min="3085" max="3085" width="9" style="21" customWidth="1"/>
    <col min="3086" max="3086" width="9" style="21" bestFit="1" customWidth="1"/>
    <col min="3087" max="3087" width="9" style="21" customWidth="1"/>
    <col min="3088" max="3090" width="9" style="21" bestFit="1" customWidth="1"/>
    <col min="3091" max="3092" width="9" style="21" customWidth="1"/>
    <col min="3093" max="3093" width="9.109375" style="21"/>
    <col min="3094" max="3095" width="9" style="21" bestFit="1" customWidth="1"/>
    <col min="3096" max="3096" width="9" style="21" customWidth="1"/>
    <col min="3097" max="3097" width="9" style="21" bestFit="1" customWidth="1"/>
    <col min="3098" max="3098" width="9" style="21" customWidth="1"/>
    <col min="3099" max="3099" width="9" style="21" bestFit="1" customWidth="1"/>
    <col min="3100" max="3100" width="9" style="21" customWidth="1"/>
    <col min="3101" max="3101" width="9" style="21" bestFit="1" customWidth="1"/>
    <col min="3102" max="3102" width="9" style="21" customWidth="1"/>
    <col min="3103" max="3103" width="9" style="21" bestFit="1" customWidth="1"/>
    <col min="3104" max="3104" width="9" style="21" customWidth="1"/>
    <col min="3105" max="3107" width="9" style="21" bestFit="1" customWidth="1"/>
    <col min="3108" max="3108" width="9" style="21" customWidth="1"/>
    <col min="3109" max="3109" width="9" style="21" bestFit="1" customWidth="1"/>
    <col min="3110" max="3110" width="9" style="21" customWidth="1"/>
    <col min="3111" max="3112" width="9" style="21" bestFit="1" customWidth="1"/>
    <col min="3113" max="3113" width="9.77734375" style="21" bestFit="1" customWidth="1"/>
    <col min="3114" max="3128" width="9" style="21" bestFit="1" customWidth="1"/>
    <col min="3129" max="3129" width="9" style="21" customWidth="1"/>
    <col min="3130" max="3130" width="11" style="21" customWidth="1"/>
    <col min="3131" max="3131" width="9" style="21" customWidth="1"/>
    <col min="3132" max="3132" width="9" style="21" bestFit="1" customWidth="1"/>
    <col min="3133" max="3133" width="9" style="21" customWidth="1"/>
    <col min="3134" max="3135" width="9" style="21" bestFit="1" customWidth="1"/>
    <col min="3136" max="3136" width="9.77734375" style="21" bestFit="1" customWidth="1"/>
    <col min="3137" max="3137" width="9" style="21" customWidth="1"/>
    <col min="3138" max="3138" width="9" style="21" bestFit="1" customWidth="1"/>
    <col min="3139" max="3139" width="9.5546875" style="21" bestFit="1" customWidth="1"/>
    <col min="3140" max="3140" width="9" style="21" bestFit="1" customWidth="1"/>
    <col min="3141" max="3141" width="9" style="21" customWidth="1"/>
    <col min="3142" max="3142" width="9" style="21" bestFit="1" customWidth="1"/>
    <col min="3143" max="3144" width="9" style="21" customWidth="1"/>
    <col min="3145" max="3145" width="12.44140625" style="21" customWidth="1"/>
    <col min="3146" max="3146" width="7.33203125" style="21" bestFit="1" customWidth="1"/>
    <col min="3147" max="3149" width="7.33203125" style="21" customWidth="1"/>
    <col min="3150" max="3328" width="9.109375" style="21"/>
    <col min="3329" max="3329" width="3.5546875" style="21" bestFit="1" customWidth="1"/>
    <col min="3330" max="3330" width="24.33203125" style="21" customWidth="1"/>
    <col min="3331" max="3331" width="15.6640625" style="21" customWidth="1"/>
    <col min="3332" max="3332" width="12.33203125" style="21" customWidth="1"/>
    <col min="3333" max="3333" width="12" style="21" customWidth="1"/>
    <col min="3334" max="3334" width="9.5546875" style="21" customWidth="1"/>
    <col min="3335" max="3338" width="9" style="21" bestFit="1" customWidth="1"/>
    <col min="3339" max="3339" width="9" style="21" customWidth="1"/>
    <col min="3340" max="3340" width="12.109375" style="21" customWidth="1"/>
    <col min="3341" max="3341" width="9" style="21" customWidth="1"/>
    <col min="3342" max="3342" width="9" style="21" bestFit="1" customWidth="1"/>
    <col min="3343" max="3343" width="9" style="21" customWidth="1"/>
    <col min="3344" max="3346" width="9" style="21" bestFit="1" customWidth="1"/>
    <col min="3347" max="3348" width="9" style="21" customWidth="1"/>
    <col min="3349" max="3349" width="9.109375" style="21"/>
    <col min="3350" max="3351" width="9" style="21" bestFit="1" customWidth="1"/>
    <col min="3352" max="3352" width="9" style="21" customWidth="1"/>
    <col min="3353" max="3353" width="9" style="21" bestFit="1" customWidth="1"/>
    <col min="3354" max="3354" width="9" style="21" customWidth="1"/>
    <col min="3355" max="3355" width="9" style="21" bestFit="1" customWidth="1"/>
    <col min="3356" max="3356" width="9" style="21" customWidth="1"/>
    <col min="3357" max="3357" width="9" style="21" bestFit="1" customWidth="1"/>
    <col min="3358" max="3358" width="9" style="21" customWidth="1"/>
    <col min="3359" max="3359" width="9" style="21" bestFit="1" customWidth="1"/>
    <col min="3360" max="3360" width="9" style="21" customWidth="1"/>
    <col min="3361" max="3363" width="9" style="21" bestFit="1" customWidth="1"/>
    <col min="3364" max="3364" width="9" style="21" customWidth="1"/>
    <col min="3365" max="3365" width="9" style="21" bestFit="1" customWidth="1"/>
    <col min="3366" max="3366" width="9" style="21" customWidth="1"/>
    <col min="3367" max="3368" width="9" style="21" bestFit="1" customWidth="1"/>
    <col min="3369" max="3369" width="9.77734375" style="21" bestFit="1" customWidth="1"/>
    <col min="3370" max="3384" width="9" style="21" bestFit="1" customWidth="1"/>
    <col min="3385" max="3385" width="9" style="21" customWidth="1"/>
    <col min="3386" max="3386" width="11" style="21" customWidth="1"/>
    <col min="3387" max="3387" width="9" style="21" customWidth="1"/>
    <col min="3388" max="3388" width="9" style="21" bestFit="1" customWidth="1"/>
    <col min="3389" max="3389" width="9" style="21" customWidth="1"/>
    <col min="3390" max="3391" width="9" style="21" bestFit="1" customWidth="1"/>
    <col min="3392" max="3392" width="9.77734375" style="21" bestFit="1" customWidth="1"/>
    <col min="3393" max="3393" width="9" style="21" customWidth="1"/>
    <col min="3394" max="3394" width="9" style="21" bestFit="1" customWidth="1"/>
    <col min="3395" max="3395" width="9.5546875" style="21" bestFit="1" customWidth="1"/>
    <col min="3396" max="3396" width="9" style="21" bestFit="1" customWidth="1"/>
    <col min="3397" max="3397" width="9" style="21" customWidth="1"/>
    <col min="3398" max="3398" width="9" style="21" bestFit="1" customWidth="1"/>
    <col min="3399" max="3400" width="9" style="21" customWidth="1"/>
    <col min="3401" max="3401" width="12.44140625" style="21" customWidth="1"/>
    <col min="3402" max="3402" width="7.33203125" style="21" bestFit="1" customWidth="1"/>
    <col min="3403" max="3405" width="7.33203125" style="21" customWidth="1"/>
    <col min="3406" max="3584" width="9.109375" style="21"/>
    <col min="3585" max="3585" width="3.5546875" style="21" bestFit="1" customWidth="1"/>
    <col min="3586" max="3586" width="24.33203125" style="21" customWidth="1"/>
    <col min="3587" max="3587" width="15.6640625" style="21" customWidth="1"/>
    <col min="3588" max="3588" width="12.33203125" style="21" customWidth="1"/>
    <col min="3589" max="3589" width="12" style="21" customWidth="1"/>
    <col min="3590" max="3590" width="9.5546875" style="21" customWidth="1"/>
    <col min="3591" max="3594" width="9" style="21" bestFit="1" customWidth="1"/>
    <col min="3595" max="3595" width="9" style="21" customWidth="1"/>
    <col min="3596" max="3596" width="12.109375" style="21" customWidth="1"/>
    <col min="3597" max="3597" width="9" style="21" customWidth="1"/>
    <col min="3598" max="3598" width="9" style="21" bestFit="1" customWidth="1"/>
    <col min="3599" max="3599" width="9" style="21" customWidth="1"/>
    <col min="3600" max="3602" width="9" style="21" bestFit="1" customWidth="1"/>
    <col min="3603" max="3604" width="9" style="21" customWidth="1"/>
    <col min="3605" max="3605" width="9.109375" style="21"/>
    <col min="3606" max="3607" width="9" style="21" bestFit="1" customWidth="1"/>
    <col min="3608" max="3608" width="9" style="21" customWidth="1"/>
    <col min="3609" max="3609" width="9" style="21" bestFit="1" customWidth="1"/>
    <col min="3610" max="3610" width="9" style="21" customWidth="1"/>
    <col min="3611" max="3611" width="9" style="21" bestFit="1" customWidth="1"/>
    <col min="3612" max="3612" width="9" style="21" customWidth="1"/>
    <col min="3613" max="3613" width="9" style="21" bestFit="1" customWidth="1"/>
    <col min="3614" max="3614" width="9" style="21" customWidth="1"/>
    <col min="3615" max="3615" width="9" style="21" bestFit="1" customWidth="1"/>
    <col min="3616" max="3616" width="9" style="21" customWidth="1"/>
    <col min="3617" max="3619" width="9" style="21" bestFit="1" customWidth="1"/>
    <col min="3620" max="3620" width="9" style="21" customWidth="1"/>
    <col min="3621" max="3621" width="9" style="21" bestFit="1" customWidth="1"/>
    <col min="3622" max="3622" width="9" style="21" customWidth="1"/>
    <col min="3623" max="3624" width="9" style="21" bestFit="1" customWidth="1"/>
    <col min="3625" max="3625" width="9.77734375" style="21" bestFit="1" customWidth="1"/>
    <col min="3626" max="3640" width="9" style="21" bestFit="1" customWidth="1"/>
    <col min="3641" max="3641" width="9" style="21" customWidth="1"/>
    <col min="3642" max="3642" width="11" style="21" customWidth="1"/>
    <col min="3643" max="3643" width="9" style="21" customWidth="1"/>
    <col min="3644" max="3644" width="9" style="21" bestFit="1" customWidth="1"/>
    <col min="3645" max="3645" width="9" style="21" customWidth="1"/>
    <col min="3646" max="3647" width="9" style="21" bestFit="1" customWidth="1"/>
    <col min="3648" max="3648" width="9.77734375" style="21" bestFit="1" customWidth="1"/>
    <col min="3649" max="3649" width="9" style="21" customWidth="1"/>
    <col min="3650" max="3650" width="9" style="21" bestFit="1" customWidth="1"/>
    <col min="3651" max="3651" width="9.5546875" style="21" bestFit="1" customWidth="1"/>
    <col min="3652" max="3652" width="9" style="21" bestFit="1" customWidth="1"/>
    <col min="3653" max="3653" width="9" style="21" customWidth="1"/>
    <col min="3654" max="3654" width="9" style="21" bestFit="1" customWidth="1"/>
    <col min="3655" max="3656" width="9" style="21" customWidth="1"/>
    <col min="3657" max="3657" width="12.44140625" style="21" customWidth="1"/>
    <col min="3658" max="3658" width="7.33203125" style="21" bestFit="1" customWidth="1"/>
    <col min="3659" max="3661" width="7.33203125" style="21" customWidth="1"/>
    <col min="3662" max="3840" width="9.109375" style="21"/>
    <col min="3841" max="3841" width="3.5546875" style="21" bestFit="1" customWidth="1"/>
    <col min="3842" max="3842" width="24.33203125" style="21" customWidth="1"/>
    <col min="3843" max="3843" width="15.6640625" style="21" customWidth="1"/>
    <col min="3844" max="3844" width="12.33203125" style="21" customWidth="1"/>
    <col min="3845" max="3845" width="12" style="21" customWidth="1"/>
    <col min="3846" max="3846" width="9.5546875" style="21" customWidth="1"/>
    <col min="3847" max="3850" width="9" style="21" bestFit="1" customWidth="1"/>
    <col min="3851" max="3851" width="9" style="21" customWidth="1"/>
    <col min="3852" max="3852" width="12.109375" style="21" customWidth="1"/>
    <col min="3853" max="3853" width="9" style="21" customWidth="1"/>
    <col min="3854" max="3854" width="9" style="21" bestFit="1" customWidth="1"/>
    <col min="3855" max="3855" width="9" style="21" customWidth="1"/>
    <col min="3856" max="3858" width="9" style="21" bestFit="1" customWidth="1"/>
    <col min="3859" max="3860" width="9" style="21" customWidth="1"/>
    <col min="3861" max="3861" width="9.109375" style="21"/>
    <col min="3862" max="3863" width="9" style="21" bestFit="1" customWidth="1"/>
    <col min="3864" max="3864" width="9" style="21" customWidth="1"/>
    <col min="3865" max="3865" width="9" style="21" bestFit="1" customWidth="1"/>
    <col min="3866" max="3866" width="9" style="21" customWidth="1"/>
    <col min="3867" max="3867" width="9" style="21" bestFit="1" customWidth="1"/>
    <col min="3868" max="3868" width="9" style="21" customWidth="1"/>
    <col min="3869" max="3869" width="9" style="21" bestFit="1" customWidth="1"/>
    <col min="3870" max="3870" width="9" style="21" customWidth="1"/>
    <col min="3871" max="3871" width="9" style="21" bestFit="1" customWidth="1"/>
    <col min="3872" max="3872" width="9" style="21" customWidth="1"/>
    <col min="3873" max="3875" width="9" style="21" bestFit="1" customWidth="1"/>
    <col min="3876" max="3876" width="9" style="21" customWidth="1"/>
    <col min="3877" max="3877" width="9" style="21" bestFit="1" customWidth="1"/>
    <col min="3878" max="3878" width="9" style="21" customWidth="1"/>
    <col min="3879" max="3880" width="9" style="21" bestFit="1" customWidth="1"/>
    <col min="3881" max="3881" width="9.77734375" style="21" bestFit="1" customWidth="1"/>
    <col min="3882" max="3896" width="9" style="21" bestFit="1" customWidth="1"/>
    <col min="3897" max="3897" width="9" style="21" customWidth="1"/>
    <col min="3898" max="3898" width="11" style="21" customWidth="1"/>
    <col min="3899" max="3899" width="9" style="21" customWidth="1"/>
    <col min="3900" max="3900" width="9" style="21" bestFit="1" customWidth="1"/>
    <col min="3901" max="3901" width="9" style="21" customWidth="1"/>
    <col min="3902" max="3903" width="9" style="21" bestFit="1" customWidth="1"/>
    <col min="3904" max="3904" width="9.77734375" style="21" bestFit="1" customWidth="1"/>
    <col min="3905" max="3905" width="9" style="21" customWidth="1"/>
    <col min="3906" max="3906" width="9" style="21" bestFit="1" customWidth="1"/>
    <col min="3907" max="3907" width="9.5546875" style="21" bestFit="1" customWidth="1"/>
    <col min="3908" max="3908" width="9" style="21" bestFit="1" customWidth="1"/>
    <col min="3909" max="3909" width="9" style="21" customWidth="1"/>
    <col min="3910" max="3910" width="9" style="21" bestFit="1" customWidth="1"/>
    <col min="3911" max="3912" width="9" style="21" customWidth="1"/>
    <col min="3913" max="3913" width="12.44140625" style="21" customWidth="1"/>
    <col min="3914" max="3914" width="7.33203125" style="21" bestFit="1" customWidth="1"/>
    <col min="3915" max="3917" width="7.33203125" style="21" customWidth="1"/>
    <col min="3918" max="4096" width="9.109375" style="21"/>
    <col min="4097" max="4097" width="3.5546875" style="21" bestFit="1" customWidth="1"/>
    <col min="4098" max="4098" width="24.33203125" style="21" customWidth="1"/>
    <col min="4099" max="4099" width="15.6640625" style="21" customWidth="1"/>
    <col min="4100" max="4100" width="12.33203125" style="21" customWidth="1"/>
    <col min="4101" max="4101" width="12" style="21" customWidth="1"/>
    <col min="4102" max="4102" width="9.5546875" style="21" customWidth="1"/>
    <col min="4103" max="4106" width="9" style="21" bestFit="1" customWidth="1"/>
    <col min="4107" max="4107" width="9" style="21" customWidth="1"/>
    <col min="4108" max="4108" width="12.109375" style="21" customWidth="1"/>
    <col min="4109" max="4109" width="9" style="21" customWidth="1"/>
    <col min="4110" max="4110" width="9" style="21" bestFit="1" customWidth="1"/>
    <col min="4111" max="4111" width="9" style="21" customWidth="1"/>
    <col min="4112" max="4114" width="9" style="21" bestFit="1" customWidth="1"/>
    <col min="4115" max="4116" width="9" style="21" customWidth="1"/>
    <col min="4117" max="4117" width="9.109375" style="21"/>
    <col min="4118" max="4119" width="9" style="21" bestFit="1" customWidth="1"/>
    <col min="4120" max="4120" width="9" style="21" customWidth="1"/>
    <col min="4121" max="4121" width="9" style="21" bestFit="1" customWidth="1"/>
    <col min="4122" max="4122" width="9" style="21" customWidth="1"/>
    <col min="4123" max="4123" width="9" style="21" bestFit="1" customWidth="1"/>
    <col min="4124" max="4124" width="9" style="21" customWidth="1"/>
    <col min="4125" max="4125" width="9" style="21" bestFit="1" customWidth="1"/>
    <col min="4126" max="4126" width="9" style="21" customWidth="1"/>
    <col min="4127" max="4127" width="9" style="21" bestFit="1" customWidth="1"/>
    <col min="4128" max="4128" width="9" style="21" customWidth="1"/>
    <col min="4129" max="4131" width="9" style="21" bestFit="1" customWidth="1"/>
    <col min="4132" max="4132" width="9" style="21" customWidth="1"/>
    <col min="4133" max="4133" width="9" style="21" bestFit="1" customWidth="1"/>
    <col min="4134" max="4134" width="9" style="21" customWidth="1"/>
    <col min="4135" max="4136" width="9" style="21" bestFit="1" customWidth="1"/>
    <col min="4137" max="4137" width="9.77734375" style="21" bestFit="1" customWidth="1"/>
    <col min="4138" max="4152" width="9" style="21" bestFit="1" customWidth="1"/>
    <col min="4153" max="4153" width="9" style="21" customWidth="1"/>
    <col min="4154" max="4154" width="11" style="21" customWidth="1"/>
    <col min="4155" max="4155" width="9" style="21" customWidth="1"/>
    <col min="4156" max="4156" width="9" style="21" bestFit="1" customWidth="1"/>
    <col min="4157" max="4157" width="9" style="21" customWidth="1"/>
    <col min="4158" max="4159" width="9" style="21" bestFit="1" customWidth="1"/>
    <col min="4160" max="4160" width="9.77734375" style="21" bestFit="1" customWidth="1"/>
    <col min="4161" max="4161" width="9" style="21" customWidth="1"/>
    <col min="4162" max="4162" width="9" style="21" bestFit="1" customWidth="1"/>
    <col min="4163" max="4163" width="9.5546875" style="21" bestFit="1" customWidth="1"/>
    <col min="4164" max="4164" width="9" style="21" bestFit="1" customWidth="1"/>
    <col min="4165" max="4165" width="9" style="21" customWidth="1"/>
    <col min="4166" max="4166" width="9" style="21" bestFit="1" customWidth="1"/>
    <col min="4167" max="4168" width="9" style="21" customWidth="1"/>
    <col min="4169" max="4169" width="12.44140625" style="21" customWidth="1"/>
    <col min="4170" max="4170" width="7.33203125" style="21" bestFit="1" customWidth="1"/>
    <col min="4171" max="4173" width="7.33203125" style="21" customWidth="1"/>
    <col min="4174" max="4352" width="9.109375" style="21"/>
    <col min="4353" max="4353" width="3.5546875" style="21" bestFit="1" customWidth="1"/>
    <col min="4354" max="4354" width="24.33203125" style="21" customWidth="1"/>
    <col min="4355" max="4355" width="15.6640625" style="21" customWidth="1"/>
    <col min="4356" max="4356" width="12.33203125" style="21" customWidth="1"/>
    <col min="4357" max="4357" width="12" style="21" customWidth="1"/>
    <col min="4358" max="4358" width="9.5546875" style="21" customWidth="1"/>
    <col min="4359" max="4362" width="9" style="21" bestFit="1" customWidth="1"/>
    <col min="4363" max="4363" width="9" style="21" customWidth="1"/>
    <col min="4364" max="4364" width="12.109375" style="21" customWidth="1"/>
    <col min="4365" max="4365" width="9" style="21" customWidth="1"/>
    <col min="4366" max="4366" width="9" style="21" bestFit="1" customWidth="1"/>
    <col min="4367" max="4367" width="9" style="21" customWidth="1"/>
    <col min="4368" max="4370" width="9" style="21" bestFit="1" customWidth="1"/>
    <col min="4371" max="4372" width="9" style="21" customWidth="1"/>
    <col min="4373" max="4373" width="9.109375" style="21"/>
    <col min="4374" max="4375" width="9" style="21" bestFit="1" customWidth="1"/>
    <col min="4376" max="4376" width="9" style="21" customWidth="1"/>
    <col min="4377" max="4377" width="9" style="21" bestFit="1" customWidth="1"/>
    <col min="4378" max="4378" width="9" style="21" customWidth="1"/>
    <col min="4379" max="4379" width="9" style="21" bestFit="1" customWidth="1"/>
    <col min="4380" max="4380" width="9" style="21" customWidth="1"/>
    <col min="4381" max="4381" width="9" style="21" bestFit="1" customWidth="1"/>
    <col min="4382" max="4382" width="9" style="21" customWidth="1"/>
    <col min="4383" max="4383" width="9" style="21" bestFit="1" customWidth="1"/>
    <col min="4384" max="4384" width="9" style="21" customWidth="1"/>
    <col min="4385" max="4387" width="9" style="21" bestFit="1" customWidth="1"/>
    <col min="4388" max="4388" width="9" style="21" customWidth="1"/>
    <col min="4389" max="4389" width="9" style="21" bestFit="1" customWidth="1"/>
    <col min="4390" max="4390" width="9" style="21" customWidth="1"/>
    <col min="4391" max="4392" width="9" style="21" bestFit="1" customWidth="1"/>
    <col min="4393" max="4393" width="9.77734375" style="21" bestFit="1" customWidth="1"/>
    <col min="4394" max="4408" width="9" style="21" bestFit="1" customWidth="1"/>
    <col min="4409" max="4409" width="9" style="21" customWidth="1"/>
    <col min="4410" max="4410" width="11" style="21" customWidth="1"/>
    <col min="4411" max="4411" width="9" style="21" customWidth="1"/>
    <col min="4412" max="4412" width="9" style="21" bestFit="1" customWidth="1"/>
    <col min="4413" max="4413" width="9" style="21" customWidth="1"/>
    <col min="4414" max="4415" width="9" style="21" bestFit="1" customWidth="1"/>
    <col min="4416" max="4416" width="9.77734375" style="21" bestFit="1" customWidth="1"/>
    <col min="4417" max="4417" width="9" style="21" customWidth="1"/>
    <col min="4418" max="4418" width="9" style="21" bestFit="1" customWidth="1"/>
    <col min="4419" max="4419" width="9.5546875" style="21" bestFit="1" customWidth="1"/>
    <col min="4420" max="4420" width="9" style="21" bestFit="1" customWidth="1"/>
    <col min="4421" max="4421" width="9" style="21" customWidth="1"/>
    <col min="4422" max="4422" width="9" style="21" bestFit="1" customWidth="1"/>
    <col min="4423" max="4424" width="9" style="21" customWidth="1"/>
    <col min="4425" max="4425" width="12.44140625" style="21" customWidth="1"/>
    <col min="4426" max="4426" width="7.33203125" style="21" bestFit="1" customWidth="1"/>
    <col min="4427" max="4429" width="7.33203125" style="21" customWidth="1"/>
    <col min="4430" max="4608" width="9.109375" style="21"/>
    <col min="4609" max="4609" width="3.5546875" style="21" bestFit="1" customWidth="1"/>
    <col min="4610" max="4610" width="24.33203125" style="21" customWidth="1"/>
    <col min="4611" max="4611" width="15.6640625" style="21" customWidth="1"/>
    <col min="4612" max="4612" width="12.33203125" style="21" customWidth="1"/>
    <col min="4613" max="4613" width="12" style="21" customWidth="1"/>
    <col min="4614" max="4614" width="9.5546875" style="21" customWidth="1"/>
    <col min="4615" max="4618" width="9" style="21" bestFit="1" customWidth="1"/>
    <col min="4619" max="4619" width="9" style="21" customWidth="1"/>
    <col min="4620" max="4620" width="12.109375" style="21" customWidth="1"/>
    <col min="4621" max="4621" width="9" style="21" customWidth="1"/>
    <col min="4622" max="4622" width="9" style="21" bestFit="1" customWidth="1"/>
    <col min="4623" max="4623" width="9" style="21" customWidth="1"/>
    <col min="4624" max="4626" width="9" style="21" bestFit="1" customWidth="1"/>
    <col min="4627" max="4628" width="9" style="21" customWidth="1"/>
    <col min="4629" max="4629" width="9.109375" style="21"/>
    <col min="4630" max="4631" width="9" style="21" bestFit="1" customWidth="1"/>
    <col min="4632" max="4632" width="9" style="21" customWidth="1"/>
    <col min="4633" max="4633" width="9" style="21" bestFit="1" customWidth="1"/>
    <col min="4634" max="4634" width="9" style="21" customWidth="1"/>
    <col min="4635" max="4635" width="9" style="21" bestFit="1" customWidth="1"/>
    <col min="4636" max="4636" width="9" style="21" customWidth="1"/>
    <col min="4637" max="4637" width="9" style="21" bestFit="1" customWidth="1"/>
    <col min="4638" max="4638" width="9" style="21" customWidth="1"/>
    <col min="4639" max="4639" width="9" style="21" bestFit="1" customWidth="1"/>
    <col min="4640" max="4640" width="9" style="21" customWidth="1"/>
    <col min="4641" max="4643" width="9" style="21" bestFit="1" customWidth="1"/>
    <col min="4644" max="4644" width="9" style="21" customWidth="1"/>
    <col min="4645" max="4645" width="9" style="21" bestFit="1" customWidth="1"/>
    <col min="4646" max="4646" width="9" style="21" customWidth="1"/>
    <col min="4647" max="4648" width="9" style="21" bestFit="1" customWidth="1"/>
    <col min="4649" max="4649" width="9.77734375" style="21" bestFit="1" customWidth="1"/>
    <col min="4650" max="4664" width="9" style="21" bestFit="1" customWidth="1"/>
    <col min="4665" max="4665" width="9" style="21" customWidth="1"/>
    <col min="4666" max="4666" width="11" style="21" customWidth="1"/>
    <col min="4667" max="4667" width="9" style="21" customWidth="1"/>
    <col min="4668" max="4668" width="9" style="21" bestFit="1" customWidth="1"/>
    <col min="4669" max="4669" width="9" style="21" customWidth="1"/>
    <col min="4670" max="4671" width="9" style="21" bestFit="1" customWidth="1"/>
    <col min="4672" max="4672" width="9.77734375" style="21" bestFit="1" customWidth="1"/>
    <col min="4673" max="4673" width="9" style="21" customWidth="1"/>
    <col min="4674" max="4674" width="9" style="21" bestFit="1" customWidth="1"/>
    <col min="4675" max="4675" width="9.5546875" style="21" bestFit="1" customWidth="1"/>
    <col min="4676" max="4676" width="9" style="21" bestFit="1" customWidth="1"/>
    <col min="4677" max="4677" width="9" style="21" customWidth="1"/>
    <col min="4678" max="4678" width="9" style="21" bestFit="1" customWidth="1"/>
    <col min="4679" max="4680" width="9" style="21" customWidth="1"/>
    <col min="4681" max="4681" width="12.44140625" style="21" customWidth="1"/>
    <col min="4682" max="4682" width="7.33203125" style="21" bestFit="1" customWidth="1"/>
    <col min="4683" max="4685" width="7.33203125" style="21" customWidth="1"/>
    <col min="4686" max="4864" width="9.109375" style="21"/>
    <col min="4865" max="4865" width="3.5546875" style="21" bestFit="1" customWidth="1"/>
    <col min="4866" max="4866" width="24.33203125" style="21" customWidth="1"/>
    <col min="4867" max="4867" width="15.6640625" style="21" customWidth="1"/>
    <col min="4868" max="4868" width="12.33203125" style="21" customWidth="1"/>
    <col min="4869" max="4869" width="12" style="21" customWidth="1"/>
    <col min="4870" max="4870" width="9.5546875" style="21" customWidth="1"/>
    <col min="4871" max="4874" width="9" style="21" bestFit="1" customWidth="1"/>
    <col min="4875" max="4875" width="9" style="21" customWidth="1"/>
    <col min="4876" max="4876" width="12.109375" style="21" customWidth="1"/>
    <col min="4877" max="4877" width="9" style="21" customWidth="1"/>
    <col min="4878" max="4878" width="9" style="21" bestFit="1" customWidth="1"/>
    <col min="4879" max="4879" width="9" style="21" customWidth="1"/>
    <col min="4880" max="4882" width="9" style="21" bestFit="1" customWidth="1"/>
    <col min="4883" max="4884" width="9" style="21" customWidth="1"/>
    <col min="4885" max="4885" width="9.109375" style="21"/>
    <col min="4886" max="4887" width="9" style="21" bestFit="1" customWidth="1"/>
    <col min="4888" max="4888" width="9" style="21" customWidth="1"/>
    <col min="4889" max="4889" width="9" style="21" bestFit="1" customWidth="1"/>
    <col min="4890" max="4890" width="9" style="21" customWidth="1"/>
    <col min="4891" max="4891" width="9" style="21" bestFit="1" customWidth="1"/>
    <col min="4892" max="4892" width="9" style="21" customWidth="1"/>
    <col min="4893" max="4893" width="9" style="21" bestFit="1" customWidth="1"/>
    <col min="4894" max="4894" width="9" style="21" customWidth="1"/>
    <col min="4895" max="4895" width="9" style="21" bestFit="1" customWidth="1"/>
    <col min="4896" max="4896" width="9" style="21" customWidth="1"/>
    <col min="4897" max="4899" width="9" style="21" bestFit="1" customWidth="1"/>
    <col min="4900" max="4900" width="9" style="21" customWidth="1"/>
    <col min="4901" max="4901" width="9" style="21" bestFit="1" customWidth="1"/>
    <col min="4902" max="4902" width="9" style="21" customWidth="1"/>
    <col min="4903" max="4904" width="9" style="21" bestFit="1" customWidth="1"/>
    <col min="4905" max="4905" width="9.77734375" style="21" bestFit="1" customWidth="1"/>
    <col min="4906" max="4920" width="9" style="21" bestFit="1" customWidth="1"/>
    <col min="4921" max="4921" width="9" style="21" customWidth="1"/>
    <col min="4922" max="4922" width="11" style="21" customWidth="1"/>
    <col min="4923" max="4923" width="9" style="21" customWidth="1"/>
    <col min="4924" max="4924" width="9" style="21" bestFit="1" customWidth="1"/>
    <col min="4925" max="4925" width="9" style="21" customWidth="1"/>
    <col min="4926" max="4927" width="9" style="21" bestFit="1" customWidth="1"/>
    <col min="4928" max="4928" width="9.77734375" style="21" bestFit="1" customWidth="1"/>
    <col min="4929" max="4929" width="9" style="21" customWidth="1"/>
    <col min="4930" max="4930" width="9" style="21" bestFit="1" customWidth="1"/>
    <col min="4931" max="4931" width="9.5546875" style="21" bestFit="1" customWidth="1"/>
    <col min="4932" max="4932" width="9" style="21" bestFit="1" customWidth="1"/>
    <col min="4933" max="4933" width="9" style="21" customWidth="1"/>
    <col min="4934" max="4934" width="9" style="21" bestFit="1" customWidth="1"/>
    <col min="4935" max="4936" width="9" style="21" customWidth="1"/>
    <col min="4937" max="4937" width="12.44140625" style="21" customWidth="1"/>
    <col min="4938" max="4938" width="7.33203125" style="21" bestFit="1" customWidth="1"/>
    <col min="4939" max="4941" width="7.33203125" style="21" customWidth="1"/>
    <col min="4942" max="5120" width="9.109375" style="21"/>
    <col min="5121" max="5121" width="3.5546875" style="21" bestFit="1" customWidth="1"/>
    <col min="5122" max="5122" width="24.33203125" style="21" customWidth="1"/>
    <col min="5123" max="5123" width="15.6640625" style="21" customWidth="1"/>
    <col min="5124" max="5124" width="12.33203125" style="21" customWidth="1"/>
    <col min="5125" max="5125" width="12" style="21" customWidth="1"/>
    <col min="5126" max="5126" width="9.5546875" style="21" customWidth="1"/>
    <col min="5127" max="5130" width="9" style="21" bestFit="1" customWidth="1"/>
    <col min="5131" max="5131" width="9" style="21" customWidth="1"/>
    <col min="5132" max="5132" width="12.109375" style="21" customWidth="1"/>
    <col min="5133" max="5133" width="9" style="21" customWidth="1"/>
    <col min="5134" max="5134" width="9" style="21" bestFit="1" customWidth="1"/>
    <col min="5135" max="5135" width="9" style="21" customWidth="1"/>
    <col min="5136" max="5138" width="9" style="21" bestFit="1" customWidth="1"/>
    <col min="5139" max="5140" width="9" style="21" customWidth="1"/>
    <col min="5141" max="5141" width="9.109375" style="21"/>
    <col min="5142" max="5143" width="9" style="21" bestFit="1" customWidth="1"/>
    <col min="5144" max="5144" width="9" style="21" customWidth="1"/>
    <col min="5145" max="5145" width="9" style="21" bestFit="1" customWidth="1"/>
    <col min="5146" max="5146" width="9" style="21" customWidth="1"/>
    <col min="5147" max="5147" width="9" style="21" bestFit="1" customWidth="1"/>
    <col min="5148" max="5148" width="9" style="21" customWidth="1"/>
    <col min="5149" max="5149" width="9" style="21" bestFit="1" customWidth="1"/>
    <col min="5150" max="5150" width="9" style="21" customWidth="1"/>
    <col min="5151" max="5151" width="9" style="21" bestFit="1" customWidth="1"/>
    <col min="5152" max="5152" width="9" style="21" customWidth="1"/>
    <col min="5153" max="5155" width="9" style="21" bestFit="1" customWidth="1"/>
    <col min="5156" max="5156" width="9" style="21" customWidth="1"/>
    <col min="5157" max="5157" width="9" style="21" bestFit="1" customWidth="1"/>
    <col min="5158" max="5158" width="9" style="21" customWidth="1"/>
    <col min="5159" max="5160" width="9" style="21" bestFit="1" customWidth="1"/>
    <col min="5161" max="5161" width="9.77734375" style="21" bestFit="1" customWidth="1"/>
    <col min="5162" max="5176" width="9" style="21" bestFit="1" customWidth="1"/>
    <col min="5177" max="5177" width="9" style="21" customWidth="1"/>
    <col min="5178" max="5178" width="11" style="21" customWidth="1"/>
    <col min="5179" max="5179" width="9" style="21" customWidth="1"/>
    <col min="5180" max="5180" width="9" style="21" bestFit="1" customWidth="1"/>
    <col min="5181" max="5181" width="9" style="21" customWidth="1"/>
    <col min="5182" max="5183" width="9" style="21" bestFit="1" customWidth="1"/>
    <col min="5184" max="5184" width="9.77734375" style="21" bestFit="1" customWidth="1"/>
    <col min="5185" max="5185" width="9" style="21" customWidth="1"/>
    <col min="5186" max="5186" width="9" style="21" bestFit="1" customWidth="1"/>
    <col min="5187" max="5187" width="9.5546875" style="21" bestFit="1" customWidth="1"/>
    <col min="5188" max="5188" width="9" style="21" bestFit="1" customWidth="1"/>
    <col min="5189" max="5189" width="9" style="21" customWidth="1"/>
    <col min="5190" max="5190" width="9" style="21" bestFit="1" customWidth="1"/>
    <col min="5191" max="5192" width="9" style="21" customWidth="1"/>
    <col min="5193" max="5193" width="12.44140625" style="21" customWidth="1"/>
    <col min="5194" max="5194" width="7.33203125" style="21" bestFit="1" customWidth="1"/>
    <col min="5195" max="5197" width="7.33203125" style="21" customWidth="1"/>
    <col min="5198" max="5376" width="9.109375" style="21"/>
    <col min="5377" max="5377" width="3.5546875" style="21" bestFit="1" customWidth="1"/>
    <col min="5378" max="5378" width="24.33203125" style="21" customWidth="1"/>
    <col min="5379" max="5379" width="15.6640625" style="21" customWidth="1"/>
    <col min="5380" max="5380" width="12.33203125" style="21" customWidth="1"/>
    <col min="5381" max="5381" width="12" style="21" customWidth="1"/>
    <col min="5382" max="5382" width="9.5546875" style="21" customWidth="1"/>
    <col min="5383" max="5386" width="9" style="21" bestFit="1" customWidth="1"/>
    <col min="5387" max="5387" width="9" style="21" customWidth="1"/>
    <col min="5388" max="5388" width="12.109375" style="21" customWidth="1"/>
    <col min="5389" max="5389" width="9" style="21" customWidth="1"/>
    <col min="5390" max="5390" width="9" style="21" bestFit="1" customWidth="1"/>
    <col min="5391" max="5391" width="9" style="21" customWidth="1"/>
    <col min="5392" max="5394" width="9" style="21" bestFit="1" customWidth="1"/>
    <col min="5395" max="5396" width="9" style="21" customWidth="1"/>
    <col min="5397" max="5397" width="9.109375" style="21"/>
    <col min="5398" max="5399" width="9" style="21" bestFit="1" customWidth="1"/>
    <col min="5400" max="5400" width="9" style="21" customWidth="1"/>
    <col min="5401" max="5401" width="9" style="21" bestFit="1" customWidth="1"/>
    <col min="5402" max="5402" width="9" style="21" customWidth="1"/>
    <col min="5403" max="5403" width="9" style="21" bestFit="1" customWidth="1"/>
    <col min="5404" max="5404" width="9" style="21" customWidth="1"/>
    <col min="5405" max="5405" width="9" style="21" bestFit="1" customWidth="1"/>
    <col min="5406" max="5406" width="9" style="21" customWidth="1"/>
    <col min="5407" max="5407" width="9" style="21" bestFit="1" customWidth="1"/>
    <col min="5408" max="5408" width="9" style="21" customWidth="1"/>
    <col min="5409" max="5411" width="9" style="21" bestFit="1" customWidth="1"/>
    <col min="5412" max="5412" width="9" style="21" customWidth="1"/>
    <col min="5413" max="5413" width="9" style="21" bestFit="1" customWidth="1"/>
    <col min="5414" max="5414" width="9" style="21" customWidth="1"/>
    <col min="5415" max="5416" width="9" style="21" bestFit="1" customWidth="1"/>
    <col min="5417" max="5417" width="9.77734375" style="21" bestFit="1" customWidth="1"/>
    <col min="5418" max="5432" width="9" style="21" bestFit="1" customWidth="1"/>
    <col min="5433" max="5433" width="9" style="21" customWidth="1"/>
    <col min="5434" max="5434" width="11" style="21" customWidth="1"/>
    <col min="5435" max="5435" width="9" style="21" customWidth="1"/>
    <col min="5436" max="5436" width="9" style="21" bestFit="1" customWidth="1"/>
    <col min="5437" max="5437" width="9" style="21" customWidth="1"/>
    <col min="5438" max="5439" width="9" style="21" bestFit="1" customWidth="1"/>
    <col min="5440" max="5440" width="9.77734375" style="21" bestFit="1" customWidth="1"/>
    <col min="5441" max="5441" width="9" style="21" customWidth="1"/>
    <col min="5442" max="5442" width="9" style="21" bestFit="1" customWidth="1"/>
    <col min="5443" max="5443" width="9.5546875" style="21" bestFit="1" customWidth="1"/>
    <col min="5444" max="5444" width="9" style="21" bestFit="1" customWidth="1"/>
    <col min="5445" max="5445" width="9" style="21" customWidth="1"/>
    <col min="5446" max="5446" width="9" style="21" bestFit="1" customWidth="1"/>
    <col min="5447" max="5448" width="9" style="21" customWidth="1"/>
    <col min="5449" max="5449" width="12.44140625" style="21" customWidth="1"/>
    <col min="5450" max="5450" width="7.33203125" style="21" bestFit="1" customWidth="1"/>
    <col min="5451" max="5453" width="7.33203125" style="21" customWidth="1"/>
    <col min="5454" max="5632" width="9.109375" style="21"/>
    <col min="5633" max="5633" width="3.5546875" style="21" bestFit="1" customWidth="1"/>
    <col min="5634" max="5634" width="24.33203125" style="21" customWidth="1"/>
    <col min="5635" max="5635" width="15.6640625" style="21" customWidth="1"/>
    <col min="5636" max="5636" width="12.33203125" style="21" customWidth="1"/>
    <col min="5637" max="5637" width="12" style="21" customWidth="1"/>
    <col min="5638" max="5638" width="9.5546875" style="21" customWidth="1"/>
    <col min="5639" max="5642" width="9" style="21" bestFit="1" customWidth="1"/>
    <col min="5643" max="5643" width="9" style="21" customWidth="1"/>
    <col min="5644" max="5644" width="12.109375" style="21" customWidth="1"/>
    <col min="5645" max="5645" width="9" style="21" customWidth="1"/>
    <col min="5646" max="5646" width="9" style="21" bestFit="1" customWidth="1"/>
    <col min="5647" max="5647" width="9" style="21" customWidth="1"/>
    <col min="5648" max="5650" width="9" style="21" bestFit="1" customWidth="1"/>
    <col min="5651" max="5652" width="9" style="21" customWidth="1"/>
    <col min="5653" max="5653" width="9.109375" style="21"/>
    <col min="5654" max="5655" width="9" style="21" bestFit="1" customWidth="1"/>
    <col min="5656" max="5656" width="9" style="21" customWidth="1"/>
    <col min="5657" max="5657" width="9" style="21" bestFit="1" customWidth="1"/>
    <col min="5658" max="5658" width="9" style="21" customWidth="1"/>
    <col min="5659" max="5659" width="9" style="21" bestFit="1" customWidth="1"/>
    <col min="5660" max="5660" width="9" style="21" customWidth="1"/>
    <col min="5661" max="5661" width="9" style="21" bestFit="1" customWidth="1"/>
    <col min="5662" max="5662" width="9" style="21" customWidth="1"/>
    <col min="5663" max="5663" width="9" style="21" bestFit="1" customWidth="1"/>
    <col min="5664" max="5664" width="9" style="21" customWidth="1"/>
    <col min="5665" max="5667" width="9" style="21" bestFit="1" customWidth="1"/>
    <col min="5668" max="5668" width="9" style="21" customWidth="1"/>
    <col min="5669" max="5669" width="9" style="21" bestFit="1" customWidth="1"/>
    <col min="5670" max="5670" width="9" style="21" customWidth="1"/>
    <col min="5671" max="5672" width="9" style="21" bestFit="1" customWidth="1"/>
    <col min="5673" max="5673" width="9.77734375" style="21" bestFit="1" customWidth="1"/>
    <col min="5674" max="5688" width="9" style="21" bestFit="1" customWidth="1"/>
    <col min="5689" max="5689" width="9" style="21" customWidth="1"/>
    <col min="5690" max="5690" width="11" style="21" customWidth="1"/>
    <col min="5691" max="5691" width="9" style="21" customWidth="1"/>
    <col min="5692" max="5692" width="9" style="21" bestFit="1" customWidth="1"/>
    <col min="5693" max="5693" width="9" style="21" customWidth="1"/>
    <col min="5694" max="5695" width="9" style="21" bestFit="1" customWidth="1"/>
    <col min="5696" max="5696" width="9.77734375" style="21" bestFit="1" customWidth="1"/>
    <col min="5697" max="5697" width="9" style="21" customWidth="1"/>
    <col min="5698" max="5698" width="9" style="21" bestFit="1" customWidth="1"/>
    <col min="5699" max="5699" width="9.5546875" style="21" bestFit="1" customWidth="1"/>
    <col min="5700" max="5700" width="9" style="21" bestFit="1" customWidth="1"/>
    <col min="5701" max="5701" width="9" style="21" customWidth="1"/>
    <col min="5702" max="5702" width="9" style="21" bestFit="1" customWidth="1"/>
    <col min="5703" max="5704" width="9" style="21" customWidth="1"/>
    <col min="5705" max="5705" width="12.44140625" style="21" customWidth="1"/>
    <col min="5706" max="5706" width="7.33203125" style="21" bestFit="1" customWidth="1"/>
    <col min="5707" max="5709" width="7.33203125" style="21" customWidth="1"/>
    <col min="5710" max="5888" width="9.109375" style="21"/>
    <col min="5889" max="5889" width="3.5546875" style="21" bestFit="1" customWidth="1"/>
    <col min="5890" max="5890" width="24.33203125" style="21" customWidth="1"/>
    <col min="5891" max="5891" width="15.6640625" style="21" customWidth="1"/>
    <col min="5892" max="5892" width="12.33203125" style="21" customWidth="1"/>
    <col min="5893" max="5893" width="12" style="21" customWidth="1"/>
    <col min="5894" max="5894" width="9.5546875" style="21" customWidth="1"/>
    <col min="5895" max="5898" width="9" style="21" bestFit="1" customWidth="1"/>
    <col min="5899" max="5899" width="9" style="21" customWidth="1"/>
    <col min="5900" max="5900" width="12.109375" style="21" customWidth="1"/>
    <col min="5901" max="5901" width="9" style="21" customWidth="1"/>
    <col min="5902" max="5902" width="9" style="21" bestFit="1" customWidth="1"/>
    <col min="5903" max="5903" width="9" style="21" customWidth="1"/>
    <col min="5904" max="5906" width="9" style="21" bestFit="1" customWidth="1"/>
    <col min="5907" max="5908" width="9" style="21" customWidth="1"/>
    <col min="5909" max="5909" width="9.109375" style="21"/>
    <col min="5910" max="5911" width="9" style="21" bestFit="1" customWidth="1"/>
    <col min="5912" max="5912" width="9" style="21" customWidth="1"/>
    <col min="5913" max="5913" width="9" style="21" bestFit="1" customWidth="1"/>
    <col min="5914" max="5914" width="9" style="21" customWidth="1"/>
    <col min="5915" max="5915" width="9" style="21" bestFit="1" customWidth="1"/>
    <col min="5916" max="5916" width="9" style="21" customWidth="1"/>
    <col min="5917" max="5917" width="9" style="21" bestFit="1" customWidth="1"/>
    <col min="5918" max="5918" width="9" style="21" customWidth="1"/>
    <col min="5919" max="5919" width="9" style="21" bestFit="1" customWidth="1"/>
    <col min="5920" max="5920" width="9" style="21" customWidth="1"/>
    <col min="5921" max="5923" width="9" style="21" bestFit="1" customWidth="1"/>
    <col min="5924" max="5924" width="9" style="21" customWidth="1"/>
    <col min="5925" max="5925" width="9" style="21" bestFit="1" customWidth="1"/>
    <col min="5926" max="5926" width="9" style="21" customWidth="1"/>
    <col min="5927" max="5928" width="9" style="21" bestFit="1" customWidth="1"/>
    <col min="5929" max="5929" width="9.77734375" style="21" bestFit="1" customWidth="1"/>
    <col min="5930" max="5944" width="9" style="21" bestFit="1" customWidth="1"/>
    <col min="5945" max="5945" width="9" style="21" customWidth="1"/>
    <col min="5946" max="5946" width="11" style="21" customWidth="1"/>
    <col min="5947" max="5947" width="9" style="21" customWidth="1"/>
    <col min="5948" max="5948" width="9" style="21" bestFit="1" customWidth="1"/>
    <col min="5949" max="5949" width="9" style="21" customWidth="1"/>
    <col min="5950" max="5951" width="9" style="21" bestFit="1" customWidth="1"/>
    <col min="5952" max="5952" width="9.77734375" style="21" bestFit="1" customWidth="1"/>
    <col min="5953" max="5953" width="9" style="21" customWidth="1"/>
    <col min="5954" max="5954" width="9" style="21" bestFit="1" customWidth="1"/>
    <col min="5955" max="5955" width="9.5546875" style="21" bestFit="1" customWidth="1"/>
    <col min="5956" max="5956" width="9" style="21" bestFit="1" customWidth="1"/>
    <col min="5957" max="5957" width="9" style="21" customWidth="1"/>
    <col min="5958" max="5958" width="9" style="21" bestFit="1" customWidth="1"/>
    <col min="5959" max="5960" width="9" style="21" customWidth="1"/>
    <col min="5961" max="5961" width="12.44140625" style="21" customWidth="1"/>
    <col min="5962" max="5962" width="7.33203125" style="21" bestFit="1" customWidth="1"/>
    <col min="5963" max="5965" width="7.33203125" style="21" customWidth="1"/>
    <col min="5966" max="6144" width="9.109375" style="21"/>
    <col min="6145" max="6145" width="3.5546875" style="21" bestFit="1" customWidth="1"/>
    <col min="6146" max="6146" width="24.33203125" style="21" customWidth="1"/>
    <col min="6147" max="6147" width="15.6640625" style="21" customWidth="1"/>
    <col min="6148" max="6148" width="12.33203125" style="21" customWidth="1"/>
    <col min="6149" max="6149" width="12" style="21" customWidth="1"/>
    <col min="6150" max="6150" width="9.5546875" style="21" customWidth="1"/>
    <col min="6151" max="6154" width="9" style="21" bestFit="1" customWidth="1"/>
    <col min="6155" max="6155" width="9" style="21" customWidth="1"/>
    <col min="6156" max="6156" width="12.109375" style="21" customWidth="1"/>
    <col min="6157" max="6157" width="9" style="21" customWidth="1"/>
    <col min="6158" max="6158" width="9" style="21" bestFit="1" customWidth="1"/>
    <col min="6159" max="6159" width="9" style="21" customWidth="1"/>
    <col min="6160" max="6162" width="9" style="21" bestFit="1" customWidth="1"/>
    <col min="6163" max="6164" width="9" style="21" customWidth="1"/>
    <col min="6165" max="6165" width="9.109375" style="21"/>
    <col min="6166" max="6167" width="9" style="21" bestFit="1" customWidth="1"/>
    <col min="6168" max="6168" width="9" style="21" customWidth="1"/>
    <col min="6169" max="6169" width="9" style="21" bestFit="1" customWidth="1"/>
    <col min="6170" max="6170" width="9" style="21" customWidth="1"/>
    <col min="6171" max="6171" width="9" style="21" bestFit="1" customWidth="1"/>
    <col min="6172" max="6172" width="9" style="21" customWidth="1"/>
    <col min="6173" max="6173" width="9" style="21" bestFit="1" customWidth="1"/>
    <col min="6174" max="6174" width="9" style="21" customWidth="1"/>
    <col min="6175" max="6175" width="9" style="21" bestFit="1" customWidth="1"/>
    <col min="6176" max="6176" width="9" style="21" customWidth="1"/>
    <col min="6177" max="6179" width="9" style="21" bestFit="1" customWidth="1"/>
    <col min="6180" max="6180" width="9" style="21" customWidth="1"/>
    <col min="6181" max="6181" width="9" style="21" bestFit="1" customWidth="1"/>
    <col min="6182" max="6182" width="9" style="21" customWidth="1"/>
    <col min="6183" max="6184" width="9" style="21" bestFit="1" customWidth="1"/>
    <col min="6185" max="6185" width="9.77734375" style="21" bestFit="1" customWidth="1"/>
    <col min="6186" max="6200" width="9" style="21" bestFit="1" customWidth="1"/>
    <col min="6201" max="6201" width="9" style="21" customWidth="1"/>
    <col min="6202" max="6202" width="11" style="21" customWidth="1"/>
    <col min="6203" max="6203" width="9" style="21" customWidth="1"/>
    <col min="6204" max="6204" width="9" style="21" bestFit="1" customWidth="1"/>
    <col min="6205" max="6205" width="9" style="21" customWidth="1"/>
    <col min="6206" max="6207" width="9" style="21" bestFit="1" customWidth="1"/>
    <col min="6208" max="6208" width="9.77734375" style="21" bestFit="1" customWidth="1"/>
    <col min="6209" max="6209" width="9" style="21" customWidth="1"/>
    <col min="6210" max="6210" width="9" style="21" bestFit="1" customWidth="1"/>
    <col min="6211" max="6211" width="9.5546875" style="21" bestFit="1" customWidth="1"/>
    <col min="6212" max="6212" width="9" style="21" bestFit="1" customWidth="1"/>
    <col min="6213" max="6213" width="9" style="21" customWidth="1"/>
    <col min="6214" max="6214" width="9" style="21" bestFit="1" customWidth="1"/>
    <col min="6215" max="6216" width="9" style="21" customWidth="1"/>
    <col min="6217" max="6217" width="12.44140625" style="21" customWidth="1"/>
    <col min="6218" max="6218" width="7.33203125" style="21" bestFit="1" customWidth="1"/>
    <col min="6219" max="6221" width="7.33203125" style="21" customWidth="1"/>
    <col min="6222" max="6400" width="9.109375" style="21"/>
    <col min="6401" max="6401" width="3.5546875" style="21" bestFit="1" customWidth="1"/>
    <col min="6402" max="6402" width="24.33203125" style="21" customWidth="1"/>
    <col min="6403" max="6403" width="15.6640625" style="21" customWidth="1"/>
    <col min="6404" max="6404" width="12.33203125" style="21" customWidth="1"/>
    <col min="6405" max="6405" width="12" style="21" customWidth="1"/>
    <col min="6406" max="6406" width="9.5546875" style="21" customWidth="1"/>
    <col min="6407" max="6410" width="9" style="21" bestFit="1" customWidth="1"/>
    <col min="6411" max="6411" width="9" style="21" customWidth="1"/>
    <col min="6412" max="6412" width="12.109375" style="21" customWidth="1"/>
    <col min="6413" max="6413" width="9" style="21" customWidth="1"/>
    <col min="6414" max="6414" width="9" style="21" bestFit="1" customWidth="1"/>
    <col min="6415" max="6415" width="9" style="21" customWidth="1"/>
    <col min="6416" max="6418" width="9" style="21" bestFit="1" customWidth="1"/>
    <col min="6419" max="6420" width="9" style="21" customWidth="1"/>
    <col min="6421" max="6421" width="9.109375" style="21"/>
    <col min="6422" max="6423" width="9" style="21" bestFit="1" customWidth="1"/>
    <col min="6424" max="6424" width="9" style="21" customWidth="1"/>
    <col min="6425" max="6425" width="9" style="21" bestFit="1" customWidth="1"/>
    <col min="6426" max="6426" width="9" style="21" customWidth="1"/>
    <col min="6427" max="6427" width="9" style="21" bestFit="1" customWidth="1"/>
    <col min="6428" max="6428" width="9" style="21" customWidth="1"/>
    <col min="6429" max="6429" width="9" style="21" bestFit="1" customWidth="1"/>
    <col min="6430" max="6430" width="9" style="21" customWidth="1"/>
    <col min="6431" max="6431" width="9" style="21" bestFit="1" customWidth="1"/>
    <col min="6432" max="6432" width="9" style="21" customWidth="1"/>
    <col min="6433" max="6435" width="9" style="21" bestFit="1" customWidth="1"/>
    <col min="6436" max="6436" width="9" style="21" customWidth="1"/>
    <col min="6437" max="6437" width="9" style="21" bestFit="1" customWidth="1"/>
    <col min="6438" max="6438" width="9" style="21" customWidth="1"/>
    <col min="6439" max="6440" width="9" style="21" bestFit="1" customWidth="1"/>
    <col min="6441" max="6441" width="9.77734375" style="21" bestFit="1" customWidth="1"/>
    <col min="6442" max="6456" width="9" style="21" bestFit="1" customWidth="1"/>
    <col min="6457" max="6457" width="9" style="21" customWidth="1"/>
    <col min="6458" max="6458" width="11" style="21" customWidth="1"/>
    <col min="6459" max="6459" width="9" style="21" customWidth="1"/>
    <col min="6460" max="6460" width="9" style="21" bestFit="1" customWidth="1"/>
    <col min="6461" max="6461" width="9" style="21" customWidth="1"/>
    <col min="6462" max="6463" width="9" style="21" bestFit="1" customWidth="1"/>
    <col min="6464" max="6464" width="9.77734375" style="21" bestFit="1" customWidth="1"/>
    <col min="6465" max="6465" width="9" style="21" customWidth="1"/>
    <col min="6466" max="6466" width="9" style="21" bestFit="1" customWidth="1"/>
    <col min="6467" max="6467" width="9.5546875" style="21" bestFit="1" customWidth="1"/>
    <col min="6468" max="6468" width="9" style="21" bestFit="1" customWidth="1"/>
    <col min="6469" max="6469" width="9" style="21" customWidth="1"/>
    <col min="6470" max="6470" width="9" style="21" bestFit="1" customWidth="1"/>
    <col min="6471" max="6472" width="9" style="21" customWidth="1"/>
    <col min="6473" max="6473" width="12.44140625" style="21" customWidth="1"/>
    <col min="6474" max="6474" width="7.33203125" style="21" bestFit="1" customWidth="1"/>
    <col min="6475" max="6477" width="7.33203125" style="21" customWidth="1"/>
    <col min="6478" max="6656" width="9.109375" style="21"/>
    <col min="6657" max="6657" width="3.5546875" style="21" bestFit="1" customWidth="1"/>
    <col min="6658" max="6658" width="24.33203125" style="21" customWidth="1"/>
    <col min="6659" max="6659" width="15.6640625" style="21" customWidth="1"/>
    <col min="6660" max="6660" width="12.33203125" style="21" customWidth="1"/>
    <col min="6661" max="6661" width="12" style="21" customWidth="1"/>
    <col min="6662" max="6662" width="9.5546875" style="21" customWidth="1"/>
    <col min="6663" max="6666" width="9" style="21" bestFit="1" customWidth="1"/>
    <col min="6667" max="6667" width="9" style="21" customWidth="1"/>
    <col min="6668" max="6668" width="12.109375" style="21" customWidth="1"/>
    <col min="6669" max="6669" width="9" style="21" customWidth="1"/>
    <col min="6670" max="6670" width="9" style="21" bestFit="1" customWidth="1"/>
    <col min="6671" max="6671" width="9" style="21" customWidth="1"/>
    <col min="6672" max="6674" width="9" style="21" bestFit="1" customWidth="1"/>
    <col min="6675" max="6676" width="9" style="21" customWidth="1"/>
    <col min="6677" max="6677" width="9.109375" style="21"/>
    <col min="6678" max="6679" width="9" style="21" bestFit="1" customWidth="1"/>
    <col min="6680" max="6680" width="9" style="21" customWidth="1"/>
    <col min="6681" max="6681" width="9" style="21" bestFit="1" customWidth="1"/>
    <col min="6682" max="6682" width="9" style="21" customWidth="1"/>
    <col min="6683" max="6683" width="9" style="21" bestFit="1" customWidth="1"/>
    <col min="6684" max="6684" width="9" style="21" customWidth="1"/>
    <col min="6685" max="6685" width="9" style="21" bestFit="1" customWidth="1"/>
    <col min="6686" max="6686" width="9" style="21" customWidth="1"/>
    <col min="6687" max="6687" width="9" style="21" bestFit="1" customWidth="1"/>
    <col min="6688" max="6688" width="9" style="21" customWidth="1"/>
    <col min="6689" max="6691" width="9" style="21" bestFit="1" customWidth="1"/>
    <col min="6692" max="6692" width="9" style="21" customWidth="1"/>
    <col min="6693" max="6693" width="9" style="21" bestFit="1" customWidth="1"/>
    <col min="6694" max="6694" width="9" style="21" customWidth="1"/>
    <col min="6695" max="6696" width="9" style="21" bestFit="1" customWidth="1"/>
    <col min="6697" max="6697" width="9.77734375" style="21" bestFit="1" customWidth="1"/>
    <col min="6698" max="6712" width="9" style="21" bestFit="1" customWidth="1"/>
    <col min="6713" max="6713" width="9" style="21" customWidth="1"/>
    <col min="6714" max="6714" width="11" style="21" customWidth="1"/>
    <col min="6715" max="6715" width="9" style="21" customWidth="1"/>
    <col min="6716" max="6716" width="9" style="21" bestFit="1" customWidth="1"/>
    <col min="6717" max="6717" width="9" style="21" customWidth="1"/>
    <col min="6718" max="6719" width="9" style="21" bestFit="1" customWidth="1"/>
    <col min="6720" max="6720" width="9.77734375" style="21" bestFit="1" customWidth="1"/>
    <col min="6721" max="6721" width="9" style="21" customWidth="1"/>
    <col min="6722" max="6722" width="9" style="21" bestFit="1" customWidth="1"/>
    <col min="6723" max="6723" width="9.5546875" style="21" bestFit="1" customWidth="1"/>
    <col min="6724" max="6724" width="9" style="21" bestFit="1" customWidth="1"/>
    <col min="6725" max="6725" width="9" style="21" customWidth="1"/>
    <col min="6726" max="6726" width="9" style="21" bestFit="1" customWidth="1"/>
    <col min="6727" max="6728" width="9" style="21" customWidth="1"/>
    <col min="6729" max="6729" width="12.44140625" style="21" customWidth="1"/>
    <col min="6730" max="6730" width="7.33203125" style="21" bestFit="1" customWidth="1"/>
    <col min="6731" max="6733" width="7.33203125" style="21" customWidth="1"/>
    <col min="6734" max="6912" width="9.109375" style="21"/>
    <col min="6913" max="6913" width="3.5546875" style="21" bestFit="1" customWidth="1"/>
    <col min="6914" max="6914" width="24.33203125" style="21" customWidth="1"/>
    <col min="6915" max="6915" width="15.6640625" style="21" customWidth="1"/>
    <col min="6916" max="6916" width="12.33203125" style="21" customWidth="1"/>
    <col min="6917" max="6917" width="12" style="21" customWidth="1"/>
    <col min="6918" max="6918" width="9.5546875" style="21" customWidth="1"/>
    <col min="6919" max="6922" width="9" style="21" bestFit="1" customWidth="1"/>
    <col min="6923" max="6923" width="9" style="21" customWidth="1"/>
    <col min="6924" max="6924" width="12.109375" style="21" customWidth="1"/>
    <col min="6925" max="6925" width="9" style="21" customWidth="1"/>
    <col min="6926" max="6926" width="9" style="21" bestFit="1" customWidth="1"/>
    <col min="6927" max="6927" width="9" style="21" customWidth="1"/>
    <col min="6928" max="6930" width="9" style="21" bestFit="1" customWidth="1"/>
    <col min="6931" max="6932" width="9" style="21" customWidth="1"/>
    <col min="6933" max="6933" width="9.109375" style="21"/>
    <col min="6934" max="6935" width="9" style="21" bestFit="1" customWidth="1"/>
    <col min="6936" max="6936" width="9" style="21" customWidth="1"/>
    <col min="6937" max="6937" width="9" style="21" bestFit="1" customWidth="1"/>
    <col min="6938" max="6938" width="9" style="21" customWidth="1"/>
    <col min="6939" max="6939" width="9" style="21" bestFit="1" customWidth="1"/>
    <col min="6940" max="6940" width="9" style="21" customWidth="1"/>
    <col min="6941" max="6941" width="9" style="21" bestFit="1" customWidth="1"/>
    <col min="6942" max="6942" width="9" style="21" customWidth="1"/>
    <col min="6943" max="6943" width="9" style="21" bestFit="1" customWidth="1"/>
    <col min="6944" max="6944" width="9" style="21" customWidth="1"/>
    <col min="6945" max="6947" width="9" style="21" bestFit="1" customWidth="1"/>
    <col min="6948" max="6948" width="9" style="21" customWidth="1"/>
    <col min="6949" max="6949" width="9" style="21" bestFit="1" customWidth="1"/>
    <col min="6950" max="6950" width="9" style="21" customWidth="1"/>
    <col min="6951" max="6952" width="9" style="21" bestFit="1" customWidth="1"/>
    <col min="6953" max="6953" width="9.77734375" style="21" bestFit="1" customWidth="1"/>
    <col min="6954" max="6968" width="9" style="21" bestFit="1" customWidth="1"/>
    <col min="6969" max="6969" width="9" style="21" customWidth="1"/>
    <col min="6970" max="6970" width="11" style="21" customWidth="1"/>
    <col min="6971" max="6971" width="9" style="21" customWidth="1"/>
    <col min="6972" max="6972" width="9" style="21" bestFit="1" customWidth="1"/>
    <col min="6973" max="6973" width="9" style="21" customWidth="1"/>
    <col min="6974" max="6975" width="9" style="21" bestFit="1" customWidth="1"/>
    <col min="6976" max="6976" width="9.77734375" style="21" bestFit="1" customWidth="1"/>
    <col min="6977" max="6977" width="9" style="21" customWidth="1"/>
    <col min="6978" max="6978" width="9" style="21" bestFit="1" customWidth="1"/>
    <col min="6979" max="6979" width="9.5546875" style="21" bestFit="1" customWidth="1"/>
    <col min="6980" max="6980" width="9" style="21" bestFit="1" customWidth="1"/>
    <col min="6981" max="6981" width="9" style="21" customWidth="1"/>
    <col min="6982" max="6982" width="9" style="21" bestFit="1" customWidth="1"/>
    <col min="6983" max="6984" width="9" style="21" customWidth="1"/>
    <col min="6985" max="6985" width="12.44140625" style="21" customWidth="1"/>
    <col min="6986" max="6986" width="7.33203125" style="21" bestFit="1" customWidth="1"/>
    <col min="6987" max="6989" width="7.33203125" style="21" customWidth="1"/>
    <col min="6990" max="7168" width="9.109375" style="21"/>
    <col min="7169" max="7169" width="3.5546875" style="21" bestFit="1" customWidth="1"/>
    <col min="7170" max="7170" width="24.33203125" style="21" customWidth="1"/>
    <col min="7171" max="7171" width="15.6640625" style="21" customWidth="1"/>
    <col min="7172" max="7172" width="12.33203125" style="21" customWidth="1"/>
    <col min="7173" max="7173" width="12" style="21" customWidth="1"/>
    <col min="7174" max="7174" width="9.5546875" style="21" customWidth="1"/>
    <col min="7175" max="7178" width="9" style="21" bestFit="1" customWidth="1"/>
    <col min="7179" max="7179" width="9" style="21" customWidth="1"/>
    <col min="7180" max="7180" width="12.109375" style="21" customWidth="1"/>
    <col min="7181" max="7181" width="9" style="21" customWidth="1"/>
    <col min="7182" max="7182" width="9" style="21" bestFit="1" customWidth="1"/>
    <col min="7183" max="7183" width="9" style="21" customWidth="1"/>
    <col min="7184" max="7186" width="9" style="21" bestFit="1" customWidth="1"/>
    <col min="7187" max="7188" width="9" style="21" customWidth="1"/>
    <col min="7189" max="7189" width="9.109375" style="21"/>
    <col min="7190" max="7191" width="9" style="21" bestFit="1" customWidth="1"/>
    <col min="7192" max="7192" width="9" style="21" customWidth="1"/>
    <col min="7193" max="7193" width="9" style="21" bestFit="1" customWidth="1"/>
    <col min="7194" max="7194" width="9" style="21" customWidth="1"/>
    <col min="7195" max="7195" width="9" style="21" bestFit="1" customWidth="1"/>
    <col min="7196" max="7196" width="9" style="21" customWidth="1"/>
    <col min="7197" max="7197" width="9" style="21" bestFit="1" customWidth="1"/>
    <col min="7198" max="7198" width="9" style="21" customWidth="1"/>
    <col min="7199" max="7199" width="9" style="21" bestFit="1" customWidth="1"/>
    <col min="7200" max="7200" width="9" style="21" customWidth="1"/>
    <col min="7201" max="7203" width="9" style="21" bestFit="1" customWidth="1"/>
    <col min="7204" max="7204" width="9" style="21" customWidth="1"/>
    <col min="7205" max="7205" width="9" style="21" bestFit="1" customWidth="1"/>
    <col min="7206" max="7206" width="9" style="21" customWidth="1"/>
    <col min="7207" max="7208" width="9" style="21" bestFit="1" customWidth="1"/>
    <col min="7209" max="7209" width="9.77734375" style="21" bestFit="1" customWidth="1"/>
    <col min="7210" max="7224" width="9" style="21" bestFit="1" customWidth="1"/>
    <col min="7225" max="7225" width="9" style="21" customWidth="1"/>
    <col min="7226" max="7226" width="11" style="21" customWidth="1"/>
    <col min="7227" max="7227" width="9" style="21" customWidth="1"/>
    <col min="7228" max="7228" width="9" style="21" bestFit="1" customWidth="1"/>
    <col min="7229" max="7229" width="9" style="21" customWidth="1"/>
    <col min="7230" max="7231" width="9" style="21" bestFit="1" customWidth="1"/>
    <col min="7232" max="7232" width="9.77734375" style="21" bestFit="1" customWidth="1"/>
    <col min="7233" max="7233" width="9" style="21" customWidth="1"/>
    <col min="7234" max="7234" width="9" style="21" bestFit="1" customWidth="1"/>
    <col min="7235" max="7235" width="9.5546875" style="21" bestFit="1" customWidth="1"/>
    <col min="7236" max="7236" width="9" style="21" bestFit="1" customWidth="1"/>
    <col min="7237" max="7237" width="9" style="21" customWidth="1"/>
    <col min="7238" max="7238" width="9" style="21" bestFit="1" customWidth="1"/>
    <col min="7239" max="7240" width="9" style="21" customWidth="1"/>
    <col min="7241" max="7241" width="12.44140625" style="21" customWidth="1"/>
    <col min="7242" max="7242" width="7.33203125" style="21" bestFit="1" customWidth="1"/>
    <col min="7243" max="7245" width="7.33203125" style="21" customWidth="1"/>
    <col min="7246" max="7424" width="9.109375" style="21"/>
    <col min="7425" max="7425" width="3.5546875" style="21" bestFit="1" customWidth="1"/>
    <col min="7426" max="7426" width="24.33203125" style="21" customWidth="1"/>
    <col min="7427" max="7427" width="15.6640625" style="21" customWidth="1"/>
    <col min="7428" max="7428" width="12.33203125" style="21" customWidth="1"/>
    <col min="7429" max="7429" width="12" style="21" customWidth="1"/>
    <col min="7430" max="7430" width="9.5546875" style="21" customWidth="1"/>
    <col min="7431" max="7434" width="9" style="21" bestFit="1" customWidth="1"/>
    <col min="7435" max="7435" width="9" style="21" customWidth="1"/>
    <col min="7436" max="7436" width="12.109375" style="21" customWidth="1"/>
    <col min="7437" max="7437" width="9" style="21" customWidth="1"/>
    <col min="7438" max="7438" width="9" style="21" bestFit="1" customWidth="1"/>
    <col min="7439" max="7439" width="9" style="21" customWidth="1"/>
    <col min="7440" max="7442" width="9" style="21" bestFit="1" customWidth="1"/>
    <col min="7443" max="7444" width="9" style="21" customWidth="1"/>
    <col min="7445" max="7445" width="9.109375" style="21"/>
    <col min="7446" max="7447" width="9" style="21" bestFit="1" customWidth="1"/>
    <col min="7448" max="7448" width="9" style="21" customWidth="1"/>
    <col min="7449" max="7449" width="9" style="21" bestFit="1" customWidth="1"/>
    <col min="7450" max="7450" width="9" style="21" customWidth="1"/>
    <col min="7451" max="7451" width="9" style="21" bestFit="1" customWidth="1"/>
    <col min="7452" max="7452" width="9" style="21" customWidth="1"/>
    <col min="7453" max="7453" width="9" style="21" bestFit="1" customWidth="1"/>
    <col min="7454" max="7454" width="9" style="21" customWidth="1"/>
    <col min="7455" max="7455" width="9" style="21" bestFit="1" customWidth="1"/>
    <col min="7456" max="7456" width="9" style="21" customWidth="1"/>
    <col min="7457" max="7459" width="9" style="21" bestFit="1" customWidth="1"/>
    <col min="7460" max="7460" width="9" style="21" customWidth="1"/>
    <col min="7461" max="7461" width="9" style="21" bestFit="1" customWidth="1"/>
    <col min="7462" max="7462" width="9" style="21" customWidth="1"/>
    <col min="7463" max="7464" width="9" style="21" bestFit="1" customWidth="1"/>
    <col min="7465" max="7465" width="9.77734375" style="21" bestFit="1" customWidth="1"/>
    <col min="7466" max="7480" width="9" style="21" bestFit="1" customWidth="1"/>
    <col min="7481" max="7481" width="9" style="21" customWidth="1"/>
    <col min="7482" max="7482" width="11" style="21" customWidth="1"/>
    <col min="7483" max="7483" width="9" style="21" customWidth="1"/>
    <col min="7484" max="7484" width="9" style="21" bestFit="1" customWidth="1"/>
    <col min="7485" max="7485" width="9" style="21" customWidth="1"/>
    <col min="7486" max="7487" width="9" style="21" bestFit="1" customWidth="1"/>
    <col min="7488" max="7488" width="9.77734375" style="21" bestFit="1" customWidth="1"/>
    <col min="7489" max="7489" width="9" style="21" customWidth="1"/>
    <col min="7490" max="7490" width="9" style="21" bestFit="1" customWidth="1"/>
    <col min="7491" max="7491" width="9.5546875" style="21" bestFit="1" customWidth="1"/>
    <col min="7492" max="7492" width="9" style="21" bestFit="1" customWidth="1"/>
    <col min="7493" max="7493" width="9" style="21" customWidth="1"/>
    <col min="7494" max="7494" width="9" style="21" bestFit="1" customWidth="1"/>
    <col min="7495" max="7496" width="9" style="21" customWidth="1"/>
    <col min="7497" max="7497" width="12.44140625" style="21" customWidth="1"/>
    <col min="7498" max="7498" width="7.33203125" style="21" bestFit="1" customWidth="1"/>
    <col min="7499" max="7501" width="7.33203125" style="21" customWidth="1"/>
    <col min="7502" max="7680" width="9.109375" style="21"/>
    <col min="7681" max="7681" width="3.5546875" style="21" bestFit="1" customWidth="1"/>
    <col min="7682" max="7682" width="24.33203125" style="21" customWidth="1"/>
    <col min="7683" max="7683" width="15.6640625" style="21" customWidth="1"/>
    <col min="7684" max="7684" width="12.33203125" style="21" customWidth="1"/>
    <col min="7685" max="7685" width="12" style="21" customWidth="1"/>
    <col min="7686" max="7686" width="9.5546875" style="21" customWidth="1"/>
    <col min="7687" max="7690" width="9" style="21" bestFit="1" customWidth="1"/>
    <col min="7691" max="7691" width="9" style="21" customWidth="1"/>
    <col min="7692" max="7692" width="12.109375" style="21" customWidth="1"/>
    <col min="7693" max="7693" width="9" style="21" customWidth="1"/>
    <col min="7694" max="7694" width="9" style="21" bestFit="1" customWidth="1"/>
    <col min="7695" max="7695" width="9" style="21" customWidth="1"/>
    <col min="7696" max="7698" width="9" style="21" bestFit="1" customWidth="1"/>
    <col min="7699" max="7700" width="9" style="21" customWidth="1"/>
    <col min="7701" max="7701" width="9.109375" style="21"/>
    <col min="7702" max="7703" width="9" style="21" bestFit="1" customWidth="1"/>
    <col min="7704" max="7704" width="9" style="21" customWidth="1"/>
    <col min="7705" max="7705" width="9" style="21" bestFit="1" customWidth="1"/>
    <col min="7706" max="7706" width="9" style="21" customWidth="1"/>
    <col min="7707" max="7707" width="9" style="21" bestFit="1" customWidth="1"/>
    <col min="7708" max="7708" width="9" style="21" customWidth="1"/>
    <col min="7709" max="7709" width="9" style="21" bestFit="1" customWidth="1"/>
    <col min="7710" max="7710" width="9" style="21" customWidth="1"/>
    <col min="7711" max="7711" width="9" style="21" bestFit="1" customWidth="1"/>
    <col min="7712" max="7712" width="9" style="21" customWidth="1"/>
    <col min="7713" max="7715" width="9" style="21" bestFit="1" customWidth="1"/>
    <col min="7716" max="7716" width="9" style="21" customWidth="1"/>
    <col min="7717" max="7717" width="9" style="21" bestFit="1" customWidth="1"/>
    <col min="7718" max="7718" width="9" style="21" customWidth="1"/>
    <col min="7719" max="7720" width="9" style="21" bestFit="1" customWidth="1"/>
    <col min="7721" max="7721" width="9.77734375" style="21" bestFit="1" customWidth="1"/>
    <col min="7722" max="7736" width="9" style="21" bestFit="1" customWidth="1"/>
    <col min="7737" max="7737" width="9" style="21" customWidth="1"/>
    <col min="7738" max="7738" width="11" style="21" customWidth="1"/>
    <col min="7739" max="7739" width="9" style="21" customWidth="1"/>
    <col min="7740" max="7740" width="9" style="21" bestFit="1" customWidth="1"/>
    <col min="7741" max="7741" width="9" style="21" customWidth="1"/>
    <col min="7742" max="7743" width="9" style="21" bestFit="1" customWidth="1"/>
    <col min="7744" max="7744" width="9.77734375" style="21" bestFit="1" customWidth="1"/>
    <col min="7745" max="7745" width="9" style="21" customWidth="1"/>
    <col min="7746" max="7746" width="9" style="21" bestFit="1" customWidth="1"/>
    <col min="7747" max="7747" width="9.5546875" style="21" bestFit="1" customWidth="1"/>
    <col min="7748" max="7748" width="9" style="21" bestFit="1" customWidth="1"/>
    <col min="7749" max="7749" width="9" style="21" customWidth="1"/>
    <col min="7750" max="7750" width="9" style="21" bestFit="1" customWidth="1"/>
    <col min="7751" max="7752" width="9" style="21" customWidth="1"/>
    <col min="7753" max="7753" width="12.44140625" style="21" customWidth="1"/>
    <col min="7754" max="7754" width="7.33203125" style="21" bestFit="1" customWidth="1"/>
    <col min="7755" max="7757" width="7.33203125" style="21" customWidth="1"/>
    <col min="7758" max="7936" width="9.109375" style="21"/>
    <col min="7937" max="7937" width="3.5546875" style="21" bestFit="1" customWidth="1"/>
    <col min="7938" max="7938" width="24.33203125" style="21" customWidth="1"/>
    <col min="7939" max="7939" width="15.6640625" style="21" customWidth="1"/>
    <col min="7940" max="7940" width="12.33203125" style="21" customWidth="1"/>
    <col min="7941" max="7941" width="12" style="21" customWidth="1"/>
    <col min="7942" max="7942" width="9.5546875" style="21" customWidth="1"/>
    <col min="7943" max="7946" width="9" style="21" bestFit="1" customWidth="1"/>
    <col min="7947" max="7947" width="9" style="21" customWidth="1"/>
    <col min="7948" max="7948" width="12.109375" style="21" customWidth="1"/>
    <col min="7949" max="7949" width="9" style="21" customWidth="1"/>
    <col min="7950" max="7950" width="9" style="21" bestFit="1" customWidth="1"/>
    <col min="7951" max="7951" width="9" style="21" customWidth="1"/>
    <col min="7952" max="7954" width="9" style="21" bestFit="1" customWidth="1"/>
    <col min="7955" max="7956" width="9" style="21" customWidth="1"/>
    <col min="7957" max="7957" width="9.109375" style="21"/>
    <col min="7958" max="7959" width="9" style="21" bestFit="1" customWidth="1"/>
    <col min="7960" max="7960" width="9" style="21" customWidth="1"/>
    <col min="7961" max="7961" width="9" style="21" bestFit="1" customWidth="1"/>
    <col min="7962" max="7962" width="9" style="21" customWidth="1"/>
    <col min="7963" max="7963" width="9" style="21" bestFit="1" customWidth="1"/>
    <col min="7964" max="7964" width="9" style="21" customWidth="1"/>
    <col min="7965" max="7965" width="9" style="21" bestFit="1" customWidth="1"/>
    <col min="7966" max="7966" width="9" style="21" customWidth="1"/>
    <col min="7967" max="7967" width="9" style="21" bestFit="1" customWidth="1"/>
    <col min="7968" max="7968" width="9" style="21" customWidth="1"/>
    <col min="7969" max="7971" width="9" style="21" bestFit="1" customWidth="1"/>
    <col min="7972" max="7972" width="9" style="21" customWidth="1"/>
    <col min="7973" max="7973" width="9" style="21" bestFit="1" customWidth="1"/>
    <col min="7974" max="7974" width="9" style="21" customWidth="1"/>
    <col min="7975" max="7976" width="9" style="21" bestFit="1" customWidth="1"/>
    <col min="7977" max="7977" width="9.77734375" style="21" bestFit="1" customWidth="1"/>
    <col min="7978" max="7992" width="9" style="21" bestFit="1" customWidth="1"/>
    <col min="7993" max="7993" width="9" style="21" customWidth="1"/>
    <col min="7994" max="7994" width="11" style="21" customWidth="1"/>
    <col min="7995" max="7995" width="9" style="21" customWidth="1"/>
    <col min="7996" max="7996" width="9" style="21" bestFit="1" customWidth="1"/>
    <col min="7997" max="7997" width="9" style="21" customWidth="1"/>
    <col min="7998" max="7999" width="9" style="21" bestFit="1" customWidth="1"/>
    <col min="8000" max="8000" width="9.77734375" style="21" bestFit="1" customWidth="1"/>
    <col min="8001" max="8001" width="9" style="21" customWidth="1"/>
    <col min="8002" max="8002" width="9" style="21" bestFit="1" customWidth="1"/>
    <col min="8003" max="8003" width="9.5546875" style="21" bestFit="1" customWidth="1"/>
    <col min="8004" max="8004" width="9" style="21" bestFit="1" customWidth="1"/>
    <col min="8005" max="8005" width="9" style="21" customWidth="1"/>
    <col min="8006" max="8006" width="9" style="21" bestFit="1" customWidth="1"/>
    <col min="8007" max="8008" width="9" style="21" customWidth="1"/>
    <col min="8009" max="8009" width="12.44140625" style="21" customWidth="1"/>
    <col min="8010" max="8010" width="7.33203125" style="21" bestFit="1" customWidth="1"/>
    <col min="8011" max="8013" width="7.33203125" style="21" customWidth="1"/>
    <col min="8014" max="8192" width="9.109375" style="21"/>
    <col min="8193" max="8193" width="3.5546875" style="21" bestFit="1" customWidth="1"/>
    <col min="8194" max="8194" width="24.33203125" style="21" customWidth="1"/>
    <col min="8195" max="8195" width="15.6640625" style="21" customWidth="1"/>
    <col min="8196" max="8196" width="12.33203125" style="21" customWidth="1"/>
    <col min="8197" max="8197" width="12" style="21" customWidth="1"/>
    <col min="8198" max="8198" width="9.5546875" style="21" customWidth="1"/>
    <col min="8199" max="8202" width="9" style="21" bestFit="1" customWidth="1"/>
    <col min="8203" max="8203" width="9" style="21" customWidth="1"/>
    <col min="8204" max="8204" width="12.109375" style="21" customWidth="1"/>
    <col min="8205" max="8205" width="9" style="21" customWidth="1"/>
    <col min="8206" max="8206" width="9" style="21" bestFit="1" customWidth="1"/>
    <col min="8207" max="8207" width="9" style="21" customWidth="1"/>
    <col min="8208" max="8210" width="9" style="21" bestFit="1" customWidth="1"/>
    <col min="8211" max="8212" width="9" style="21" customWidth="1"/>
    <col min="8213" max="8213" width="9.109375" style="21"/>
    <col min="8214" max="8215" width="9" style="21" bestFit="1" customWidth="1"/>
    <col min="8216" max="8216" width="9" style="21" customWidth="1"/>
    <col min="8217" max="8217" width="9" style="21" bestFit="1" customWidth="1"/>
    <col min="8218" max="8218" width="9" style="21" customWidth="1"/>
    <col min="8219" max="8219" width="9" style="21" bestFit="1" customWidth="1"/>
    <col min="8220" max="8220" width="9" style="21" customWidth="1"/>
    <col min="8221" max="8221" width="9" style="21" bestFit="1" customWidth="1"/>
    <col min="8222" max="8222" width="9" style="21" customWidth="1"/>
    <col min="8223" max="8223" width="9" style="21" bestFit="1" customWidth="1"/>
    <col min="8224" max="8224" width="9" style="21" customWidth="1"/>
    <col min="8225" max="8227" width="9" style="21" bestFit="1" customWidth="1"/>
    <col min="8228" max="8228" width="9" style="21" customWidth="1"/>
    <col min="8229" max="8229" width="9" style="21" bestFit="1" customWidth="1"/>
    <col min="8230" max="8230" width="9" style="21" customWidth="1"/>
    <col min="8231" max="8232" width="9" style="21" bestFit="1" customWidth="1"/>
    <col min="8233" max="8233" width="9.77734375" style="21" bestFit="1" customWidth="1"/>
    <col min="8234" max="8248" width="9" style="21" bestFit="1" customWidth="1"/>
    <col min="8249" max="8249" width="9" style="21" customWidth="1"/>
    <col min="8250" max="8250" width="11" style="21" customWidth="1"/>
    <col min="8251" max="8251" width="9" style="21" customWidth="1"/>
    <col min="8252" max="8252" width="9" style="21" bestFit="1" customWidth="1"/>
    <col min="8253" max="8253" width="9" style="21" customWidth="1"/>
    <col min="8254" max="8255" width="9" style="21" bestFit="1" customWidth="1"/>
    <col min="8256" max="8256" width="9.77734375" style="21" bestFit="1" customWidth="1"/>
    <col min="8257" max="8257" width="9" style="21" customWidth="1"/>
    <col min="8258" max="8258" width="9" style="21" bestFit="1" customWidth="1"/>
    <col min="8259" max="8259" width="9.5546875" style="21" bestFit="1" customWidth="1"/>
    <col min="8260" max="8260" width="9" style="21" bestFit="1" customWidth="1"/>
    <col min="8261" max="8261" width="9" style="21" customWidth="1"/>
    <col min="8262" max="8262" width="9" style="21" bestFit="1" customWidth="1"/>
    <col min="8263" max="8264" width="9" style="21" customWidth="1"/>
    <col min="8265" max="8265" width="12.44140625" style="21" customWidth="1"/>
    <col min="8266" max="8266" width="7.33203125" style="21" bestFit="1" customWidth="1"/>
    <col min="8267" max="8269" width="7.33203125" style="21" customWidth="1"/>
    <col min="8270" max="8448" width="9.109375" style="21"/>
    <col min="8449" max="8449" width="3.5546875" style="21" bestFit="1" customWidth="1"/>
    <col min="8450" max="8450" width="24.33203125" style="21" customWidth="1"/>
    <col min="8451" max="8451" width="15.6640625" style="21" customWidth="1"/>
    <col min="8452" max="8452" width="12.33203125" style="21" customWidth="1"/>
    <col min="8453" max="8453" width="12" style="21" customWidth="1"/>
    <col min="8454" max="8454" width="9.5546875" style="21" customWidth="1"/>
    <col min="8455" max="8458" width="9" style="21" bestFit="1" customWidth="1"/>
    <col min="8459" max="8459" width="9" style="21" customWidth="1"/>
    <col min="8460" max="8460" width="12.109375" style="21" customWidth="1"/>
    <col min="8461" max="8461" width="9" style="21" customWidth="1"/>
    <col min="8462" max="8462" width="9" style="21" bestFit="1" customWidth="1"/>
    <col min="8463" max="8463" width="9" style="21" customWidth="1"/>
    <col min="8464" max="8466" width="9" style="21" bestFit="1" customWidth="1"/>
    <col min="8467" max="8468" width="9" style="21" customWidth="1"/>
    <col min="8469" max="8469" width="9.109375" style="21"/>
    <col min="8470" max="8471" width="9" style="21" bestFit="1" customWidth="1"/>
    <col min="8472" max="8472" width="9" style="21" customWidth="1"/>
    <col min="8473" max="8473" width="9" style="21" bestFit="1" customWidth="1"/>
    <col min="8474" max="8474" width="9" style="21" customWidth="1"/>
    <col min="8475" max="8475" width="9" style="21" bestFit="1" customWidth="1"/>
    <col min="8476" max="8476" width="9" style="21" customWidth="1"/>
    <col min="8477" max="8477" width="9" style="21" bestFit="1" customWidth="1"/>
    <col min="8478" max="8478" width="9" style="21" customWidth="1"/>
    <col min="8479" max="8479" width="9" style="21" bestFit="1" customWidth="1"/>
    <col min="8480" max="8480" width="9" style="21" customWidth="1"/>
    <col min="8481" max="8483" width="9" style="21" bestFit="1" customWidth="1"/>
    <col min="8484" max="8484" width="9" style="21" customWidth="1"/>
    <col min="8485" max="8485" width="9" style="21" bestFit="1" customWidth="1"/>
    <col min="8486" max="8486" width="9" style="21" customWidth="1"/>
    <col min="8487" max="8488" width="9" style="21" bestFit="1" customWidth="1"/>
    <col min="8489" max="8489" width="9.77734375" style="21" bestFit="1" customWidth="1"/>
    <col min="8490" max="8504" width="9" style="21" bestFit="1" customWidth="1"/>
    <col min="8505" max="8505" width="9" style="21" customWidth="1"/>
    <col min="8506" max="8506" width="11" style="21" customWidth="1"/>
    <col min="8507" max="8507" width="9" style="21" customWidth="1"/>
    <col min="8508" max="8508" width="9" style="21" bestFit="1" customWidth="1"/>
    <col min="8509" max="8509" width="9" style="21" customWidth="1"/>
    <col min="8510" max="8511" width="9" style="21" bestFit="1" customWidth="1"/>
    <col min="8512" max="8512" width="9.77734375" style="21" bestFit="1" customWidth="1"/>
    <col min="8513" max="8513" width="9" style="21" customWidth="1"/>
    <col min="8514" max="8514" width="9" style="21" bestFit="1" customWidth="1"/>
    <col min="8515" max="8515" width="9.5546875" style="21" bestFit="1" customWidth="1"/>
    <col min="8516" max="8516" width="9" style="21" bestFit="1" customWidth="1"/>
    <col min="8517" max="8517" width="9" style="21" customWidth="1"/>
    <col min="8518" max="8518" width="9" style="21" bestFit="1" customWidth="1"/>
    <col min="8519" max="8520" width="9" style="21" customWidth="1"/>
    <col min="8521" max="8521" width="12.44140625" style="21" customWidth="1"/>
    <col min="8522" max="8522" width="7.33203125" style="21" bestFit="1" customWidth="1"/>
    <col min="8523" max="8525" width="7.33203125" style="21" customWidth="1"/>
    <col min="8526" max="8704" width="9.109375" style="21"/>
    <col min="8705" max="8705" width="3.5546875" style="21" bestFit="1" customWidth="1"/>
    <col min="8706" max="8706" width="24.33203125" style="21" customWidth="1"/>
    <col min="8707" max="8707" width="15.6640625" style="21" customWidth="1"/>
    <col min="8708" max="8708" width="12.33203125" style="21" customWidth="1"/>
    <col min="8709" max="8709" width="12" style="21" customWidth="1"/>
    <col min="8710" max="8710" width="9.5546875" style="21" customWidth="1"/>
    <col min="8711" max="8714" width="9" style="21" bestFit="1" customWidth="1"/>
    <col min="8715" max="8715" width="9" style="21" customWidth="1"/>
    <col min="8716" max="8716" width="12.109375" style="21" customWidth="1"/>
    <col min="8717" max="8717" width="9" style="21" customWidth="1"/>
    <col min="8718" max="8718" width="9" style="21" bestFit="1" customWidth="1"/>
    <col min="8719" max="8719" width="9" style="21" customWidth="1"/>
    <col min="8720" max="8722" width="9" style="21" bestFit="1" customWidth="1"/>
    <col min="8723" max="8724" width="9" style="21" customWidth="1"/>
    <col min="8725" max="8725" width="9.109375" style="21"/>
    <col min="8726" max="8727" width="9" style="21" bestFit="1" customWidth="1"/>
    <col min="8728" max="8728" width="9" style="21" customWidth="1"/>
    <col min="8729" max="8729" width="9" style="21" bestFit="1" customWidth="1"/>
    <col min="8730" max="8730" width="9" style="21" customWidth="1"/>
    <col min="8731" max="8731" width="9" style="21" bestFit="1" customWidth="1"/>
    <col min="8732" max="8732" width="9" style="21" customWidth="1"/>
    <col min="8733" max="8733" width="9" style="21" bestFit="1" customWidth="1"/>
    <col min="8734" max="8734" width="9" style="21" customWidth="1"/>
    <col min="8735" max="8735" width="9" style="21" bestFit="1" customWidth="1"/>
    <col min="8736" max="8736" width="9" style="21" customWidth="1"/>
    <col min="8737" max="8739" width="9" style="21" bestFit="1" customWidth="1"/>
    <col min="8740" max="8740" width="9" style="21" customWidth="1"/>
    <col min="8741" max="8741" width="9" style="21" bestFit="1" customWidth="1"/>
    <col min="8742" max="8742" width="9" style="21" customWidth="1"/>
    <col min="8743" max="8744" width="9" style="21" bestFit="1" customWidth="1"/>
    <col min="8745" max="8745" width="9.77734375" style="21" bestFit="1" customWidth="1"/>
    <col min="8746" max="8760" width="9" style="21" bestFit="1" customWidth="1"/>
    <col min="8761" max="8761" width="9" style="21" customWidth="1"/>
    <col min="8762" max="8762" width="11" style="21" customWidth="1"/>
    <col min="8763" max="8763" width="9" style="21" customWidth="1"/>
    <col min="8764" max="8764" width="9" style="21" bestFit="1" customWidth="1"/>
    <col min="8765" max="8765" width="9" style="21" customWidth="1"/>
    <col min="8766" max="8767" width="9" style="21" bestFit="1" customWidth="1"/>
    <col min="8768" max="8768" width="9.77734375" style="21" bestFit="1" customWidth="1"/>
    <col min="8769" max="8769" width="9" style="21" customWidth="1"/>
    <col min="8770" max="8770" width="9" style="21" bestFit="1" customWidth="1"/>
    <col min="8771" max="8771" width="9.5546875" style="21" bestFit="1" customWidth="1"/>
    <col min="8772" max="8772" width="9" style="21" bestFit="1" customWidth="1"/>
    <col min="8773" max="8773" width="9" style="21" customWidth="1"/>
    <col min="8774" max="8774" width="9" style="21" bestFit="1" customWidth="1"/>
    <col min="8775" max="8776" width="9" style="21" customWidth="1"/>
    <col min="8777" max="8777" width="12.44140625" style="21" customWidth="1"/>
    <col min="8778" max="8778" width="7.33203125" style="21" bestFit="1" customWidth="1"/>
    <col min="8779" max="8781" width="7.33203125" style="21" customWidth="1"/>
    <col min="8782" max="8960" width="9.109375" style="21"/>
    <col min="8961" max="8961" width="3.5546875" style="21" bestFit="1" customWidth="1"/>
    <col min="8962" max="8962" width="24.33203125" style="21" customWidth="1"/>
    <col min="8963" max="8963" width="15.6640625" style="21" customWidth="1"/>
    <col min="8964" max="8964" width="12.33203125" style="21" customWidth="1"/>
    <col min="8965" max="8965" width="12" style="21" customWidth="1"/>
    <col min="8966" max="8966" width="9.5546875" style="21" customWidth="1"/>
    <col min="8967" max="8970" width="9" style="21" bestFit="1" customWidth="1"/>
    <col min="8971" max="8971" width="9" style="21" customWidth="1"/>
    <col min="8972" max="8972" width="12.109375" style="21" customWidth="1"/>
    <col min="8973" max="8973" width="9" style="21" customWidth="1"/>
    <col min="8974" max="8974" width="9" style="21" bestFit="1" customWidth="1"/>
    <col min="8975" max="8975" width="9" style="21" customWidth="1"/>
    <col min="8976" max="8978" width="9" style="21" bestFit="1" customWidth="1"/>
    <col min="8979" max="8980" width="9" style="21" customWidth="1"/>
    <col min="8981" max="8981" width="9.109375" style="21"/>
    <col min="8982" max="8983" width="9" style="21" bestFit="1" customWidth="1"/>
    <col min="8984" max="8984" width="9" style="21" customWidth="1"/>
    <col min="8985" max="8985" width="9" style="21" bestFit="1" customWidth="1"/>
    <col min="8986" max="8986" width="9" style="21" customWidth="1"/>
    <col min="8987" max="8987" width="9" style="21" bestFit="1" customWidth="1"/>
    <col min="8988" max="8988" width="9" style="21" customWidth="1"/>
    <col min="8989" max="8989" width="9" style="21" bestFit="1" customWidth="1"/>
    <col min="8990" max="8990" width="9" style="21" customWidth="1"/>
    <col min="8991" max="8991" width="9" style="21" bestFit="1" customWidth="1"/>
    <col min="8992" max="8992" width="9" style="21" customWidth="1"/>
    <col min="8993" max="8995" width="9" style="21" bestFit="1" customWidth="1"/>
    <col min="8996" max="8996" width="9" style="21" customWidth="1"/>
    <col min="8997" max="8997" width="9" style="21" bestFit="1" customWidth="1"/>
    <col min="8998" max="8998" width="9" style="21" customWidth="1"/>
    <col min="8999" max="9000" width="9" style="21" bestFit="1" customWidth="1"/>
    <col min="9001" max="9001" width="9.77734375" style="21" bestFit="1" customWidth="1"/>
    <col min="9002" max="9016" width="9" style="21" bestFit="1" customWidth="1"/>
    <col min="9017" max="9017" width="9" style="21" customWidth="1"/>
    <col min="9018" max="9018" width="11" style="21" customWidth="1"/>
    <col min="9019" max="9019" width="9" style="21" customWidth="1"/>
    <col min="9020" max="9020" width="9" style="21" bestFit="1" customWidth="1"/>
    <col min="9021" max="9021" width="9" style="21" customWidth="1"/>
    <col min="9022" max="9023" width="9" style="21" bestFit="1" customWidth="1"/>
    <col min="9024" max="9024" width="9.77734375" style="21" bestFit="1" customWidth="1"/>
    <col min="9025" max="9025" width="9" style="21" customWidth="1"/>
    <col min="9026" max="9026" width="9" style="21" bestFit="1" customWidth="1"/>
    <col min="9027" max="9027" width="9.5546875" style="21" bestFit="1" customWidth="1"/>
    <col min="9028" max="9028" width="9" style="21" bestFit="1" customWidth="1"/>
    <col min="9029" max="9029" width="9" style="21" customWidth="1"/>
    <col min="9030" max="9030" width="9" style="21" bestFit="1" customWidth="1"/>
    <col min="9031" max="9032" width="9" style="21" customWidth="1"/>
    <col min="9033" max="9033" width="12.44140625" style="21" customWidth="1"/>
    <col min="9034" max="9034" width="7.33203125" style="21" bestFit="1" customWidth="1"/>
    <col min="9035" max="9037" width="7.33203125" style="21" customWidth="1"/>
    <col min="9038" max="9216" width="9.109375" style="21"/>
    <col min="9217" max="9217" width="3.5546875" style="21" bestFit="1" customWidth="1"/>
    <col min="9218" max="9218" width="24.33203125" style="21" customWidth="1"/>
    <col min="9219" max="9219" width="15.6640625" style="21" customWidth="1"/>
    <col min="9220" max="9220" width="12.33203125" style="21" customWidth="1"/>
    <col min="9221" max="9221" width="12" style="21" customWidth="1"/>
    <col min="9222" max="9222" width="9.5546875" style="21" customWidth="1"/>
    <col min="9223" max="9226" width="9" style="21" bestFit="1" customWidth="1"/>
    <col min="9227" max="9227" width="9" style="21" customWidth="1"/>
    <col min="9228" max="9228" width="12.109375" style="21" customWidth="1"/>
    <col min="9229" max="9229" width="9" style="21" customWidth="1"/>
    <col min="9230" max="9230" width="9" style="21" bestFit="1" customWidth="1"/>
    <col min="9231" max="9231" width="9" style="21" customWidth="1"/>
    <col min="9232" max="9234" width="9" style="21" bestFit="1" customWidth="1"/>
    <col min="9235" max="9236" width="9" style="21" customWidth="1"/>
    <col min="9237" max="9237" width="9.109375" style="21"/>
    <col min="9238" max="9239" width="9" style="21" bestFit="1" customWidth="1"/>
    <col min="9240" max="9240" width="9" style="21" customWidth="1"/>
    <col min="9241" max="9241" width="9" style="21" bestFit="1" customWidth="1"/>
    <col min="9242" max="9242" width="9" style="21" customWidth="1"/>
    <col min="9243" max="9243" width="9" style="21" bestFit="1" customWidth="1"/>
    <col min="9244" max="9244" width="9" style="21" customWidth="1"/>
    <col min="9245" max="9245" width="9" style="21" bestFit="1" customWidth="1"/>
    <col min="9246" max="9246" width="9" style="21" customWidth="1"/>
    <col min="9247" max="9247" width="9" style="21" bestFit="1" customWidth="1"/>
    <col min="9248" max="9248" width="9" style="21" customWidth="1"/>
    <col min="9249" max="9251" width="9" style="21" bestFit="1" customWidth="1"/>
    <col min="9252" max="9252" width="9" style="21" customWidth="1"/>
    <col min="9253" max="9253" width="9" style="21" bestFit="1" customWidth="1"/>
    <col min="9254" max="9254" width="9" style="21" customWidth="1"/>
    <col min="9255" max="9256" width="9" style="21" bestFit="1" customWidth="1"/>
    <col min="9257" max="9257" width="9.77734375" style="21" bestFit="1" customWidth="1"/>
    <col min="9258" max="9272" width="9" style="21" bestFit="1" customWidth="1"/>
    <col min="9273" max="9273" width="9" style="21" customWidth="1"/>
    <col min="9274" max="9274" width="11" style="21" customWidth="1"/>
    <col min="9275" max="9275" width="9" style="21" customWidth="1"/>
    <col min="9276" max="9276" width="9" style="21" bestFit="1" customWidth="1"/>
    <col min="9277" max="9277" width="9" style="21" customWidth="1"/>
    <col min="9278" max="9279" width="9" style="21" bestFit="1" customWidth="1"/>
    <col min="9280" max="9280" width="9.77734375" style="21" bestFit="1" customWidth="1"/>
    <col min="9281" max="9281" width="9" style="21" customWidth="1"/>
    <col min="9282" max="9282" width="9" style="21" bestFit="1" customWidth="1"/>
    <col min="9283" max="9283" width="9.5546875" style="21" bestFit="1" customWidth="1"/>
    <col min="9284" max="9284" width="9" style="21" bestFit="1" customWidth="1"/>
    <col min="9285" max="9285" width="9" style="21" customWidth="1"/>
    <col min="9286" max="9286" width="9" style="21" bestFit="1" customWidth="1"/>
    <col min="9287" max="9288" width="9" style="21" customWidth="1"/>
    <col min="9289" max="9289" width="12.44140625" style="21" customWidth="1"/>
    <col min="9290" max="9290" width="7.33203125" style="21" bestFit="1" customWidth="1"/>
    <col min="9291" max="9293" width="7.33203125" style="21" customWidth="1"/>
    <col min="9294" max="9472" width="9.109375" style="21"/>
    <col min="9473" max="9473" width="3.5546875" style="21" bestFit="1" customWidth="1"/>
    <col min="9474" max="9474" width="24.33203125" style="21" customWidth="1"/>
    <col min="9475" max="9475" width="15.6640625" style="21" customWidth="1"/>
    <col min="9476" max="9476" width="12.33203125" style="21" customWidth="1"/>
    <col min="9477" max="9477" width="12" style="21" customWidth="1"/>
    <col min="9478" max="9478" width="9.5546875" style="21" customWidth="1"/>
    <col min="9479" max="9482" width="9" style="21" bestFit="1" customWidth="1"/>
    <col min="9483" max="9483" width="9" style="21" customWidth="1"/>
    <col min="9484" max="9484" width="12.109375" style="21" customWidth="1"/>
    <col min="9485" max="9485" width="9" style="21" customWidth="1"/>
    <col min="9486" max="9486" width="9" style="21" bestFit="1" customWidth="1"/>
    <col min="9487" max="9487" width="9" style="21" customWidth="1"/>
    <col min="9488" max="9490" width="9" style="21" bestFit="1" customWidth="1"/>
    <col min="9491" max="9492" width="9" style="21" customWidth="1"/>
    <col min="9493" max="9493" width="9.109375" style="21"/>
    <col min="9494" max="9495" width="9" style="21" bestFit="1" customWidth="1"/>
    <col min="9496" max="9496" width="9" style="21" customWidth="1"/>
    <col min="9497" max="9497" width="9" style="21" bestFit="1" customWidth="1"/>
    <col min="9498" max="9498" width="9" style="21" customWidth="1"/>
    <col min="9499" max="9499" width="9" style="21" bestFit="1" customWidth="1"/>
    <col min="9500" max="9500" width="9" style="21" customWidth="1"/>
    <col min="9501" max="9501" width="9" style="21" bestFit="1" customWidth="1"/>
    <col min="9502" max="9502" width="9" style="21" customWidth="1"/>
    <col min="9503" max="9503" width="9" style="21" bestFit="1" customWidth="1"/>
    <col min="9504" max="9504" width="9" style="21" customWidth="1"/>
    <col min="9505" max="9507" width="9" style="21" bestFit="1" customWidth="1"/>
    <col min="9508" max="9508" width="9" style="21" customWidth="1"/>
    <col min="9509" max="9509" width="9" style="21" bestFit="1" customWidth="1"/>
    <col min="9510" max="9510" width="9" style="21" customWidth="1"/>
    <col min="9511" max="9512" width="9" style="21" bestFit="1" customWidth="1"/>
    <col min="9513" max="9513" width="9.77734375" style="21" bestFit="1" customWidth="1"/>
    <col min="9514" max="9528" width="9" style="21" bestFit="1" customWidth="1"/>
    <col min="9529" max="9529" width="9" style="21" customWidth="1"/>
    <col min="9530" max="9530" width="11" style="21" customWidth="1"/>
    <col min="9531" max="9531" width="9" style="21" customWidth="1"/>
    <col min="9532" max="9532" width="9" style="21" bestFit="1" customWidth="1"/>
    <col min="9533" max="9533" width="9" style="21" customWidth="1"/>
    <col min="9534" max="9535" width="9" style="21" bestFit="1" customWidth="1"/>
    <col min="9536" max="9536" width="9.77734375" style="21" bestFit="1" customWidth="1"/>
    <col min="9537" max="9537" width="9" style="21" customWidth="1"/>
    <col min="9538" max="9538" width="9" style="21" bestFit="1" customWidth="1"/>
    <col min="9539" max="9539" width="9.5546875" style="21" bestFit="1" customWidth="1"/>
    <col min="9540" max="9540" width="9" style="21" bestFit="1" customWidth="1"/>
    <col min="9541" max="9541" width="9" style="21" customWidth="1"/>
    <col min="9542" max="9542" width="9" style="21" bestFit="1" customWidth="1"/>
    <col min="9543" max="9544" width="9" style="21" customWidth="1"/>
    <col min="9545" max="9545" width="12.44140625" style="21" customWidth="1"/>
    <col min="9546" max="9546" width="7.33203125" style="21" bestFit="1" customWidth="1"/>
    <col min="9547" max="9549" width="7.33203125" style="21" customWidth="1"/>
    <col min="9550" max="9728" width="9.109375" style="21"/>
    <col min="9729" max="9729" width="3.5546875" style="21" bestFit="1" customWidth="1"/>
    <col min="9730" max="9730" width="24.33203125" style="21" customWidth="1"/>
    <col min="9731" max="9731" width="15.6640625" style="21" customWidth="1"/>
    <col min="9732" max="9732" width="12.33203125" style="21" customWidth="1"/>
    <col min="9733" max="9733" width="12" style="21" customWidth="1"/>
    <col min="9734" max="9734" width="9.5546875" style="21" customWidth="1"/>
    <col min="9735" max="9738" width="9" style="21" bestFit="1" customWidth="1"/>
    <col min="9739" max="9739" width="9" style="21" customWidth="1"/>
    <col min="9740" max="9740" width="12.109375" style="21" customWidth="1"/>
    <col min="9741" max="9741" width="9" style="21" customWidth="1"/>
    <col min="9742" max="9742" width="9" style="21" bestFit="1" customWidth="1"/>
    <col min="9743" max="9743" width="9" style="21" customWidth="1"/>
    <col min="9744" max="9746" width="9" style="21" bestFit="1" customWidth="1"/>
    <col min="9747" max="9748" width="9" style="21" customWidth="1"/>
    <col min="9749" max="9749" width="9.109375" style="21"/>
    <col min="9750" max="9751" width="9" style="21" bestFit="1" customWidth="1"/>
    <col min="9752" max="9752" width="9" style="21" customWidth="1"/>
    <col min="9753" max="9753" width="9" style="21" bestFit="1" customWidth="1"/>
    <col min="9754" max="9754" width="9" style="21" customWidth="1"/>
    <col min="9755" max="9755" width="9" style="21" bestFit="1" customWidth="1"/>
    <col min="9756" max="9756" width="9" style="21" customWidth="1"/>
    <col min="9757" max="9757" width="9" style="21" bestFit="1" customWidth="1"/>
    <col min="9758" max="9758" width="9" style="21" customWidth="1"/>
    <col min="9759" max="9759" width="9" style="21" bestFit="1" customWidth="1"/>
    <col min="9760" max="9760" width="9" style="21" customWidth="1"/>
    <col min="9761" max="9763" width="9" style="21" bestFit="1" customWidth="1"/>
    <col min="9764" max="9764" width="9" style="21" customWidth="1"/>
    <col min="9765" max="9765" width="9" style="21" bestFit="1" customWidth="1"/>
    <col min="9766" max="9766" width="9" style="21" customWidth="1"/>
    <col min="9767" max="9768" width="9" style="21" bestFit="1" customWidth="1"/>
    <col min="9769" max="9769" width="9.77734375" style="21" bestFit="1" customWidth="1"/>
    <col min="9770" max="9784" width="9" style="21" bestFit="1" customWidth="1"/>
    <col min="9785" max="9785" width="9" style="21" customWidth="1"/>
    <col min="9786" max="9786" width="11" style="21" customWidth="1"/>
    <col min="9787" max="9787" width="9" style="21" customWidth="1"/>
    <col min="9788" max="9788" width="9" style="21" bestFit="1" customWidth="1"/>
    <col min="9789" max="9789" width="9" style="21" customWidth="1"/>
    <col min="9790" max="9791" width="9" style="21" bestFit="1" customWidth="1"/>
    <col min="9792" max="9792" width="9.77734375" style="21" bestFit="1" customWidth="1"/>
    <col min="9793" max="9793" width="9" style="21" customWidth="1"/>
    <col min="9794" max="9794" width="9" style="21" bestFit="1" customWidth="1"/>
    <col min="9795" max="9795" width="9.5546875" style="21" bestFit="1" customWidth="1"/>
    <col min="9796" max="9796" width="9" style="21" bestFit="1" customWidth="1"/>
    <col min="9797" max="9797" width="9" style="21" customWidth="1"/>
    <col min="9798" max="9798" width="9" style="21" bestFit="1" customWidth="1"/>
    <col min="9799" max="9800" width="9" style="21" customWidth="1"/>
    <col min="9801" max="9801" width="12.44140625" style="21" customWidth="1"/>
    <col min="9802" max="9802" width="7.33203125" style="21" bestFit="1" customWidth="1"/>
    <col min="9803" max="9805" width="7.33203125" style="21" customWidth="1"/>
    <col min="9806" max="9984" width="9.109375" style="21"/>
    <col min="9985" max="9985" width="3.5546875" style="21" bestFit="1" customWidth="1"/>
    <col min="9986" max="9986" width="24.33203125" style="21" customWidth="1"/>
    <col min="9987" max="9987" width="15.6640625" style="21" customWidth="1"/>
    <col min="9988" max="9988" width="12.33203125" style="21" customWidth="1"/>
    <col min="9989" max="9989" width="12" style="21" customWidth="1"/>
    <col min="9990" max="9990" width="9.5546875" style="21" customWidth="1"/>
    <col min="9991" max="9994" width="9" style="21" bestFit="1" customWidth="1"/>
    <col min="9995" max="9995" width="9" style="21" customWidth="1"/>
    <col min="9996" max="9996" width="12.109375" style="21" customWidth="1"/>
    <col min="9997" max="9997" width="9" style="21" customWidth="1"/>
    <col min="9998" max="9998" width="9" style="21" bestFit="1" customWidth="1"/>
    <col min="9999" max="9999" width="9" style="21" customWidth="1"/>
    <col min="10000" max="10002" width="9" style="21" bestFit="1" customWidth="1"/>
    <col min="10003" max="10004" width="9" style="21" customWidth="1"/>
    <col min="10005" max="10005" width="9.109375" style="21"/>
    <col min="10006" max="10007" width="9" style="21" bestFit="1" customWidth="1"/>
    <col min="10008" max="10008" width="9" style="21" customWidth="1"/>
    <col min="10009" max="10009" width="9" style="21" bestFit="1" customWidth="1"/>
    <col min="10010" max="10010" width="9" style="21" customWidth="1"/>
    <col min="10011" max="10011" width="9" style="21" bestFit="1" customWidth="1"/>
    <col min="10012" max="10012" width="9" style="21" customWidth="1"/>
    <col min="10013" max="10013" width="9" style="21" bestFit="1" customWidth="1"/>
    <col min="10014" max="10014" width="9" style="21" customWidth="1"/>
    <col min="10015" max="10015" width="9" style="21" bestFit="1" customWidth="1"/>
    <col min="10016" max="10016" width="9" style="21" customWidth="1"/>
    <col min="10017" max="10019" width="9" style="21" bestFit="1" customWidth="1"/>
    <col min="10020" max="10020" width="9" style="21" customWidth="1"/>
    <col min="10021" max="10021" width="9" style="21" bestFit="1" customWidth="1"/>
    <col min="10022" max="10022" width="9" style="21" customWidth="1"/>
    <col min="10023" max="10024" width="9" style="21" bestFit="1" customWidth="1"/>
    <col min="10025" max="10025" width="9.77734375" style="21" bestFit="1" customWidth="1"/>
    <col min="10026" max="10040" width="9" style="21" bestFit="1" customWidth="1"/>
    <col min="10041" max="10041" width="9" style="21" customWidth="1"/>
    <col min="10042" max="10042" width="11" style="21" customWidth="1"/>
    <col min="10043" max="10043" width="9" style="21" customWidth="1"/>
    <col min="10044" max="10044" width="9" style="21" bestFit="1" customWidth="1"/>
    <col min="10045" max="10045" width="9" style="21" customWidth="1"/>
    <col min="10046" max="10047" width="9" style="21" bestFit="1" customWidth="1"/>
    <col min="10048" max="10048" width="9.77734375" style="21" bestFit="1" customWidth="1"/>
    <col min="10049" max="10049" width="9" style="21" customWidth="1"/>
    <col min="10050" max="10050" width="9" style="21" bestFit="1" customWidth="1"/>
    <col min="10051" max="10051" width="9.5546875" style="21" bestFit="1" customWidth="1"/>
    <col min="10052" max="10052" width="9" style="21" bestFit="1" customWidth="1"/>
    <col min="10053" max="10053" width="9" style="21" customWidth="1"/>
    <col min="10054" max="10054" width="9" style="21" bestFit="1" customWidth="1"/>
    <col min="10055" max="10056" width="9" style="21" customWidth="1"/>
    <col min="10057" max="10057" width="12.44140625" style="21" customWidth="1"/>
    <col min="10058" max="10058" width="7.33203125" style="21" bestFit="1" customWidth="1"/>
    <col min="10059" max="10061" width="7.33203125" style="21" customWidth="1"/>
    <col min="10062" max="10240" width="9.109375" style="21"/>
    <col min="10241" max="10241" width="3.5546875" style="21" bestFit="1" customWidth="1"/>
    <col min="10242" max="10242" width="24.33203125" style="21" customWidth="1"/>
    <col min="10243" max="10243" width="15.6640625" style="21" customWidth="1"/>
    <col min="10244" max="10244" width="12.33203125" style="21" customWidth="1"/>
    <col min="10245" max="10245" width="12" style="21" customWidth="1"/>
    <col min="10246" max="10246" width="9.5546875" style="21" customWidth="1"/>
    <col min="10247" max="10250" width="9" style="21" bestFit="1" customWidth="1"/>
    <col min="10251" max="10251" width="9" style="21" customWidth="1"/>
    <col min="10252" max="10252" width="12.109375" style="21" customWidth="1"/>
    <col min="10253" max="10253" width="9" style="21" customWidth="1"/>
    <col min="10254" max="10254" width="9" style="21" bestFit="1" customWidth="1"/>
    <col min="10255" max="10255" width="9" style="21" customWidth="1"/>
    <col min="10256" max="10258" width="9" style="21" bestFit="1" customWidth="1"/>
    <col min="10259" max="10260" width="9" style="21" customWidth="1"/>
    <col min="10261" max="10261" width="9.109375" style="21"/>
    <col min="10262" max="10263" width="9" style="21" bestFit="1" customWidth="1"/>
    <col min="10264" max="10264" width="9" style="21" customWidth="1"/>
    <col min="10265" max="10265" width="9" style="21" bestFit="1" customWidth="1"/>
    <col min="10266" max="10266" width="9" style="21" customWidth="1"/>
    <col min="10267" max="10267" width="9" style="21" bestFit="1" customWidth="1"/>
    <col min="10268" max="10268" width="9" style="21" customWidth="1"/>
    <col min="10269" max="10269" width="9" style="21" bestFit="1" customWidth="1"/>
    <col min="10270" max="10270" width="9" style="21" customWidth="1"/>
    <col min="10271" max="10271" width="9" style="21" bestFit="1" customWidth="1"/>
    <col min="10272" max="10272" width="9" style="21" customWidth="1"/>
    <col min="10273" max="10275" width="9" style="21" bestFit="1" customWidth="1"/>
    <col min="10276" max="10276" width="9" style="21" customWidth="1"/>
    <col min="10277" max="10277" width="9" style="21" bestFit="1" customWidth="1"/>
    <col min="10278" max="10278" width="9" style="21" customWidth="1"/>
    <col min="10279" max="10280" width="9" style="21" bestFit="1" customWidth="1"/>
    <col min="10281" max="10281" width="9.77734375" style="21" bestFit="1" customWidth="1"/>
    <col min="10282" max="10296" width="9" style="21" bestFit="1" customWidth="1"/>
    <col min="10297" max="10297" width="9" style="21" customWidth="1"/>
    <col min="10298" max="10298" width="11" style="21" customWidth="1"/>
    <col min="10299" max="10299" width="9" style="21" customWidth="1"/>
    <col min="10300" max="10300" width="9" style="21" bestFit="1" customWidth="1"/>
    <col min="10301" max="10301" width="9" style="21" customWidth="1"/>
    <col min="10302" max="10303" width="9" style="21" bestFit="1" customWidth="1"/>
    <col min="10304" max="10304" width="9.77734375" style="21" bestFit="1" customWidth="1"/>
    <col min="10305" max="10305" width="9" style="21" customWidth="1"/>
    <col min="10306" max="10306" width="9" style="21" bestFit="1" customWidth="1"/>
    <col min="10307" max="10307" width="9.5546875" style="21" bestFit="1" customWidth="1"/>
    <col min="10308" max="10308" width="9" style="21" bestFit="1" customWidth="1"/>
    <col min="10309" max="10309" width="9" style="21" customWidth="1"/>
    <col min="10310" max="10310" width="9" style="21" bestFit="1" customWidth="1"/>
    <col min="10311" max="10312" width="9" style="21" customWidth="1"/>
    <col min="10313" max="10313" width="12.44140625" style="21" customWidth="1"/>
    <col min="10314" max="10314" width="7.33203125" style="21" bestFit="1" customWidth="1"/>
    <col min="10315" max="10317" width="7.33203125" style="21" customWidth="1"/>
    <col min="10318" max="10496" width="9.109375" style="21"/>
    <col min="10497" max="10497" width="3.5546875" style="21" bestFit="1" customWidth="1"/>
    <col min="10498" max="10498" width="24.33203125" style="21" customWidth="1"/>
    <col min="10499" max="10499" width="15.6640625" style="21" customWidth="1"/>
    <col min="10500" max="10500" width="12.33203125" style="21" customWidth="1"/>
    <col min="10501" max="10501" width="12" style="21" customWidth="1"/>
    <col min="10502" max="10502" width="9.5546875" style="21" customWidth="1"/>
    <col min="10503" max="10506" width="9" style="21" bestFit="1" customWidth="1"/>
    <col min="10507" max="10507" width="9" style="21" customWidth="1"/>
    <col min="10508" max="10508" width="12.109375" style="21" customWidth="1"/>
    <col min="10509" max="10509" width="9" style="21" customWidth="1"/>
    <col min="10510" max="10510" width="9" style="21" bestFit="1" customWidth="1"/>
    <col min="10511" max="10511" width="9" style="21" customWidth="1"/>
    <col min="10512" max="10514" width="9" style="21" bestFit="1" customWidth="1"/>
    <col min="10515" max="10516" width="9" style="21" customWidth="1"/>
    <col min="10517" max="10517" width="9.109375" style="21"/>
    <col min="10518" max="10519" width="9" style="21" bestFit="1" customWidth="1"/>
    <col min="10520" max="10520" width="9" style="21" customWidth="1"/>
    <col min="10521" max="10521" width="9" style="21" bestFit="1" customWidth="1"/>
    <col min="10522" max="10522" width="9" style="21" customWidth="1"/>
    <col min="10523" max="10523" width="9" style="21" bestFit="1" customWidth="1"/>
    <col min="10524" max="10524" width="9" style="21" customWidth="1"/>
    <col min="10525" max="10525" width="9" style="21" bestFit="1" customWidth="1"/>
    <col min="10526" max="10526" width="9" style="21" customWidth="1"/>
    <col min="10527" max="10527" width="9" style="21" bestFit="1" customWidth="1"/>
    <col min="10528" max="10528" width="9" style="21" customWidth="1"/>
    <col min="10529" max="10531" width="9" style="21" bestFit="1" customWidth="1"/>
    <col min="10532" max="10532" width="9" style="21" customWidth="1"/>
    <col min="10533" max="10533" width="9" style="21" bestFit="1" customWidth="1"/>
    <col min="10534" max="10534" width="9" style="21" customWidth="1"/>
    <col min="10535" max="10536" width="9" style="21" bestFit="1" customWidth="1"/>
    <col min="10537" max="10537" width="9.77734375" style="21" bestFit="1" customWidth="1"/>
    <col min="10538" max="10552" width="9" style="21" bestFit="1" customWidth="1"/>
    <col min="10553" max="10553" width="9" style="21" customWidth="1"/>
    <col min="10554" max="10554" width="11" style="21" customWidth="1"/>
    <col min="10555" max="10555" width="9" style="21" customWidth="1"/>
    <col min="10556" max="10556" width="9" style="21" bestFit="1" customWidth="1"/>
    <col min="10557" max="10557" width="9" style="21" customWidth="1"/>
    <col min="10558" max="10559" width="9" style="21" bestFit="1" customWidth="1"/>
    <col min="10560" max="10560" width="9.77734375" style="21" bestFit="1" customWidth="1"/>
    <col min="10561" max="10561" width="9" style="21" customWidth="1"/>
    <col min="10562" max="10562" width="9" style="21" bestFit="1" customWidth="1"/>
    <col min="10563" max="10563" width="9.5546875" style="21" bestFit="1" customWidth="1"/>
    <col min="10564" max="10564" width="9" style="21" bestFit="1" customWidth="1"/>
    <col min="10565" max="10565" width="9" style="21" customWidth="1"/>
    <col min="10566" max="10566" width="9" style="21" bestFit="1" customWidth="1"/>
    <col min="10567" max="10568" width="9" style="21" customWidth="1"/>
    <col min="10569" max="10569" width="12.44140625" style="21" customWidth="1"/>
    <col min="10570" max="10570" width="7.33203125" style="21" bestFit="1" customWidth="1"/>
    <col min="10571" max="10573" width="7.33203125" style="21" customWidth="1"/>
    <col min="10574" max="10752" width="9.109375" style="21"/>
    <col min="10753" max="10753" width="3.5546875" style="21" bestFit="1" customWidth="1"/>
    <col min="10754" max="10754" width="24.33203125" style="21" customWidth="1"/>
    <col min="10755" max="10755" width="15.6640625" style="21" customWidth="1"/>
    <col min="10756" max="10756" width="12.33203125" style="21" customWidth="1"/>
    <col min="10757" max="10757" width="12" style="21" customWidth="1"/>
    <col min="10758" max="10758" width="9.5546875" style="21" customWidth="1"/>
    <col min="10759" max="10762" width="9" style="21" bestFit="1" customWidth="1"/>
    <col min="10763" max="10763" width="9" style="21" customWidth="1"/>
    <col min="10764" max="10764" width="12.109375" style="21" customWidth="1"/>
    <col min="10765" max="10765" width="9" style="21" customWidth="1"/>
    <col min="10766" max="10766" width="9" style="21" bestFit="1" customWidth="1"/>
    <col min="10767" max="10767" width="9" style="21" customWidth="1"/>
    <col min="10768" max="10770" width="9" style="21" bestFit="1" customWidth="1"/>
    <col min="10771" max="10772" width="9" style="21" customWidth="1"/>
    <col min="10773" max="10773" width="9.109375" style="21"/>
    <col min="10774" max="10775" width="9" style="21" bestFit="1" customWidth="1"/>
    <col min="10776" max="10776" width="9" style="21" customWidth="1"/>
    <col min="10777" max="10777" width="9" style="21" bestFit="1" customWidth="1"/>
    <col min="10778" max="10778" width="9" style="21" customWidth="1"/>
    <col min="10779" max="10779" width="9" style="21" bestFit="1" customWidth="1"/>
    <col min="10780" max="10780" width="9" style="21" customWidth="1"/>
    <col min="10781" max="10781" width="9" style="21" bestFit="1" customWidth="1"/>
    <col min="10782" max="10782" width="9" style="21" customWidth="1"/>
    <col min="10783" max="10783" width="9" style="21" bestFit="1" customWidth="1"/>
    <col min="10784" max="10784" width="9" style="21" customWidth="1"/>
    <col min="10785" max="10787" width="9" style="21" bestFit="1" customWidth="1"/>
    <col min="10788" max="10788" width="9" style="21" customWidth="1"/>
    <col min="10789" max="10789" width="9" style="21" bestFit="1" customWidth="1"/>
    <col min="10790" max="10790" width="9" style="21" customWidth="1"/>
    <col min="10791" max="10792" width="9" style="21" bestFit="1" customWidth="1"/>
    <col min="10793" max="10793" width="9.77734375" style="21" bestFit="1" customWidth="1"/>
    <col min="10794" max="10808" width="9" style="21" bestFit="1" customWidth="1"/>
    <col min="10809" max="10809" width="9" style="21" customWidth="1"/>
    <col min="10810" max="10810" width="11" style="21" customWidth="1"/>
    <col min="10811" max="10811" width="9" style="21" customWidth="1"/>
    <col min="10812" max="10812" width="9" style="21" bestFit="1" customWidth="1"/>
    <col min="10813" max="10813" width="9" style="21" customWidth="1"/>
    <col min="10814" max="10815" width="9" style="21" bestFit="1" customWidth="1"/>
    <col min="10816" max="10816" width="9.77734375" style="21" bestFit="1" customWidth="1"/>
    <col min="10817" max="10817" width="9" style="21" customWidth="1"/>
    <col min="10818" max="10818" width="9" style="21" bestFit="1" customWidth="1"/>
    <col min="10819" max="10819" width="9.5546875" style="21" bestFit="1" customWidth="1"/>
    <col min="10820" max="10820" width="9" style="21" bestFit="1" customWidth="1"/>
    <col min="10821" max="10821" width="9" style="21" customWidth="1"/>
    <col min="10822" max="10822" width="9" style="21" bestFit="1" customWidth="1"/>
    <col min="10823" max="10824" width="9" style="21" customWidth="1"/>
    <col min="10825" max="10825" width="12.44140625" style="21" customWidth="1"/>
    <col min="10826" max="10826" width="7.33203125" style="21" bestFit="1" customWidth="1"/>
    <col min="10827" max="10829" width="7.33203125" style="21" customWidth="1"/>
    <col min="10830" max="11008" width="9.109375" style="21"/>
    <col min="11009" max="11009" width="3.5546875" style="21" bestFit="1" customWidth="1"/>
    <col min="11010" max="11010" width="24.33203125" style="21" customWidth="1"/>
    <col min="11011" max="11011" width="15.6640625" style="21" customWidth="1"/>
    <col min="11012" max="11012" width="12.33203125" style="21" customWidth="1"/>
    <col min="11013" max="11013" width="12" style="21" customWidth="1"/>
    <col min="11014" max="11014" width="9.5546875" style="21" customWidth="1"/>
    <col min="11015" max="11018" width="9" style="21" bestFit="1" customWidth="1"/>
    <col min="11019" max="11019" width="9" style="21" customWidth="1"/>
    <col min="11020" max="11020" width="12.109375" style="21" customWidth="1"/>
    <col min="11021" max="11021" width="9" style="21" customWidth="1"/>
    <col min="11022" max="11022" width="9" style="21" bestFit="1" customWidth="1"/>
    <col min="11023" max="11023" width="9" style="21" customWidth="1"/>
    <col min="11024" max="11026" width="9" style="21" bestFit="1" customWidth="1"/>
    <col min="11027" max="11028" width="9" style="21" customWidth="1"/>
    <col min="11029" max="11029" width="9.109375" style="21"/>
    <col min="11030" max="11031" width="9" style="21" bestFit="1" customWidth="1"/>
    <col min="11032" max="11032" width="9" style="21" customWidth="1"/>
    <col min="11033" max="11033" width="9" style="21" bestFit="1" customWidth="1"/>
    <col min="11034" max="11034" width="9" style="21" customWidth="1"/>
    <col min="11035" max="11035" width="9" style="21" bestFit="1" customWidth="1"/>
    <col min="11036" max="11036" width="9" style="21" customWidth="1"/>
    <col min="11037" max="11037" width="9" style="21" bestFit="1" customWidth="1"/>
    <col min="11038" max="11038" width="9" style="21" customWidth="1"/>
    <col min="11039" max="11039" width="9" style="21" bestFit="1" customWidth="1"/>
    <col min="11040" max="11040" width="9" style="21" customWidth="1"/>
    <col min="11041" max="11043" width="9" style="21" bestFit="1" customWidth="1"/>
    <col min="11044" max="11044" width="9" style="21" customWidth="1"/>
    <col min="11045" max="11045" width="9" style="21" bestFit="1" customWidth="1"/>
    <col min="11046" max="11046" width="9" style="21" customWidth="1"/>
    <col min="11047" max="11048" width="9" style="21" bestFit="1" customWidth="1"/>
    <col min="11049" max="11049" width="9.77734375" style="21" bestFit="1" customWidth="1"/>
    <col min="11050" max="11064" width="9" style="21" bestFit="1" customWidth="1"/>
    <col min="11065" max="11065" width="9" style="21" customWidth="1"/>
    <col min="11066" max="11066" width="11" style="21" customWidth="1"/>
    <col min="11067" max="11067" width="9" style="21" customWidth="1"/>
    <col min="11068" max="11068" width="9" style="21" bestFit="1" customWidth="1"/>
    <col min="11069" max="11069" width="9" style="21" customWidth="1"/>
    <col min="11070" max="11071" width="9" style="21" bestFit="1" customWidth="1"/>
    <col min="11072" max="11072" width="9.77734375" style="21" bestFit="1" customWidth="1"/>
    <col min="11073" max="11073" width="9" style="21" customWidth="1"/>
    <col min="11074" max="11074" width="9" style="21" bestFit="1" customWidth="1"/>
    <col min="11075" max="11075" width="9.5546875" style="21" bestFit="1" customWidth="1"/>
    <col min="11076" max="11076" width="9" style="21" bestFit="1" customWidth="1"/>
    <col min="11077" max="11077" width="9" style="21" customWidth="1"/>
    <col min="11078" max="11078" width="9" style="21" bestFit="1" customWidth="1"/>
    <col min="11079" max="11080" width="9" style="21" customWidth="1"/>
    <col min="11081" max="11081" width="12.44140625" style="21" customWidth="1"/>
    <col min="11082" max="11082" width="7.33203125" style="21" bestFit="1" customWidth="1"/>
    <col min="11083" max="11085" width="7.33203125" style="21" customWidth="1"/>
    <col min="11086" max="11264" width="9.109375" style="21"/>
    <col min="11265" max="11265" width="3.5546875" style="21" bestFit="1" customWidth="1"/>
    <col min="11266" max="11266" width="24.33203125" style="21" customWidth="1"/>
    <col min="11267" max="11267" width="15.6640625" style="21" customWidth="1"/>
    <col min="11268" max="11268" width="12.33203125" style="21" customWidth="1"/>
    <col min="11269" max="11269" width="12" style="21" customWidth="1"/>
    <col min="11270" max="11270" width="9.5546875" style="21" customWidth="1"/>
    <col min="11271" max="11274" width="9" style="21" bestFit="1" customWidth="1"/>
    <col min="11275" max="11275" width="9" style="21" customWidth="1"/>
    <col min="11276" max="11276" width="12.109375" style="21" customWidth="1"/>
    <col min="11277" max="11277" width="9" style="21" customWidth="1"/>
    <col min="11278" max="11278" width="9" style="21" bestFit="1" customWidth="1"/>
    <col min="11279" max="11279" width="9" style="21" customWidth="1"/>
    <col min="11280" max="11282" width="9" style="21" bestFit="1" customWidth="1"/>
    <col min="11283" max="11284" width="9" style="21" customWidth="1"/>
    <col min="11285" max="11285" width="9.109375" style="21"/>
    <col min="11286" max="11287" width="9" style="21" bestFit="1" customWidth="1"/>
    <col min="11288" max="11288" width="9" style="21" customWidth="1"/>
    <col min="11289" max="11289" width="9" style="21" bestFit="1" customWidth="1"/>
    <col min="11290" max="11290" width="9" style="21" customWidth="1"/>
    <col min="11291" max="11291" width="9" style="21" bestFit="1" customWidth="1"/>
    <col min="11292" max="11292" width="9" style="21" customWidth="1"/>
    <col min="11293" max="11293" width="9" style="21" bestFit="1" customWidth="1"/>
    <col min="11294" max="11294" width="9" style="21" customWidth="1"/>
    <col min="11295" max="11295" width="9" style="21" bestFit="1" customWidth="1"/>
    <col min="11296" max="11296" width="9" style="21" customWidth="1"/>
    <col min="11297" max="11299" width="9" style="21" bestFit="1" customWidth="1"/>
    <col min="11300" max="11300" width="9" style="21" customWidth="1"/>
    <col min="11301" max="11301" width="9" style="21" bestFit="1" customWidth="1"/>
    <col min="11302" max="11302" width="9" style="21" customWidth="1"/>
    <col min="11303" max="11304" width="9" style="21" bestFit="1" customWidth="1"/>
    <col min="11305" max="11305" width="9.77734375" style="21" bestFit="1" customWidth="1"/>
    <col min="11306" max="11320" width="9" style="21" bestFit="1" customWidth="1"/>
    <col min="11321" max="11321" width="9" style="21" customWidth="1"/>
    <col min="11322" max="11322" width="11" style="21" customWidth="1"/>
    <col min="11323" max="11323" width="9" style="21" customWidth="1"/>
    <col min="11324" max="11324" width="9" style="21" bestFit="1" customWidth="1"/>
    <col min="11325" max="11325" width="9" style="21" customWidth="1"/>
    <col min="11326" max="11327" width="9" style="21" bestFit="1" customWidth="1"/>
    <col min="11328" max="11328" width="9.77734375" style="21" bestFit="1" customWidth="1"/>
    <col min="11329" max="11329" width="9" style="21" customWidth="1"/>
    <col min="11330" max="11330" width="9" style="21" bestFit="1" customWidth="1"/>
    <col min="11331" max="11331" width="9.5546875" style="21" bestFit="1" customWidth="1"/>
    <col min="11332" max="11332" width="9" style="21" bestFit="1" customWidth="1"/>
    <col min="11333" max="11333" width="9" style="21" customWidth="1"/>
    <col min="11334" max="11334" width="9" style="21" bestFit="1" customWidth="1"/>
    <col min="11335" max="11336" width="9" style="21" customWidth="1"/>
    <col min="11337" max="11337" width="12.44140625" style="21" customWidth="1"/>
    <col min="11338" max="11338" width="7.33203125" style="21" bestFit="1" customWidth="1"/>
    <col min="11339" max="11341" width="7.33203125" style="21" customWidth="1"/>
    <col min="11342" max="11520" width="9.109375" style="21"/>
    <col min="11521" max="11521" width="3.5546875" style="21" bestFit="1" customWidth="1"/>
    <col min="11522" max="11522" width="24.33203125" style="21" customWidth="1"/>
    <col min="11523" max="11523" width="15.6640625" style="21" customWidth="1"/>
    <col min="11524" max="11524" width="12.33203125" style="21" customWidth="1"/>
    <col min="11525" max="11525" width="12" style="21" customWidth="1"/>
    <col min="11526" max="11526" width="9.5546875" style="21" customWidth="1"/>
    <col min="11527" max="11530" width="9" style="21" bestFit="1" customWidth="1"/>
    <col min="11531" max="11531" width="9" style="21" customWidth="1"/>
    <col min="11532" max="11532" width="12.109375" style="21" customWidth="1"/>
    <col min="11533" max="11533" width="9" style="21" customWidth="1"/>
    <col min="11534" max="11534" width="9" style="21" bestFit="1" customWidth="1"/>
    <col min="11535" max="11535" width="9" style="21" customWidth="1"/>
    <col min="11536" max="11538" width="9" style="21" bestFit="1" customWidth="1"/>
    <col min="11539" max="11540" width="9" style="21" customWidth="1"/>
    <col min="11541" max="11541" width="9.109375" style="21"/>
    <col min="11542" max="11543" width="9" style="21" bestFit="1" customWidth="1"/>
    <col min="11544" max="11544" width="9" style="21" customWidth="1"/>
    <col min="11545" max="11545" width="9" style="21" bestFit="1" customWidth="1"/>
    <col min="11546" max="11546" width="9" style="21" customWidth="1"/>
    <col min="11547" max="11547" width="9" style="21" bestFit="1" customWidth="1"/>
    <col min="11548" max="11548" width="9" style="21" customWidth="1"/>
    <col min="11549" max="11549" width="9" style="21" bestFit="1" customWidth="1"/>
    <col min="11550" max="11550" width="9" style="21" customWidth="1"/>
    <col min="11551" max="11551" width="9" style="21" bestFit="1" customWidth="1"/>
    <col min="11552" max="11552" width="9" style="21" customWidth="1"/>
    <col min="11553" max="11555" width="9" style="21" bestFit="1" customWidth="1"/>
    <col min="11556" max="11556" width="9" style="21" customWidth="1"/>
    <col min="11557" max="11557" width="9" style="21" bestFit="1" customWidth="1"/>
    <col min="11558" max="11558" width="9" style="21" customWidth="1"/>
    <col min="11559" max="11560" width="9" style="21" bestFit="1" customWidth="1"/>
    <col min="11561" max="11561" width="9.77734375" style="21" bestFit="1" customWidth="1"/>
    <col min="11562" max="11576" width="9" style="21" bestFit="1" customWidth="1"/>
    <col min="11577" max="11577" width="9" style="21" customWidth="1"/>
    <col min="11578" max="11578" width="11" style="21" customWidth="1"/>
    <col min="11579" max="11579" width="9" style="21" customWidth="1"/>
    <col min="11580" max="11580" width="9" style="21" bestFit="1" customWidth="1"/>
    <col min="11581" max="11581" width="9" style="21" customWidth="1"/>
    <col min="11582" max="11583" width="9" style="21" bestFit="1" customWidth="1"/>
    <col min="11584" max="11584" width="9.77734375" style="21" bestFit="1" customWidth="1"/>
    <col min="11585" max="11585" width="9" style="21" customWidth="1"/>
    <col min="11586" max="11586" width="9" style="21" bestFit="1" customWidth="1"/>
    <col min="11587" max="11587" width="9.5546875" style="21" bestFit="1" customWidth="1"/>
    <col min="11588" max="11588" width="9" style="21" bestFit="1" customWidth="1"/>
    <col min="11589" max="11589" width="9" style="21" customWidth="1"/>
    <col min="11590" max="11590" width="9" style="21" bestFit="1" customWidth="1"/>
    <col min="11591" max="11592" width="9" style="21" customWidth="1"/>
    <col min="11593" max="11593" width="12.44140625" style="21" customWidth="1"/>
    <col min="11594" max="11594" width="7.33203125" style="21" bestFit="1" customWidth="1"/>
    <col min="11595" max="11597" width="7.33203125" style="21" customWidth="1"/>
    <col min="11598" max="11776" width="9.109375" style="21"/>
    <col min="11777" max="11777" width="3.5546875" style="21" bestFit="1" customWidth="1"/>
    <col min="11778" max="11778" width="24.33203125" style="21" customWidth="1"/>
    <col min="11779" max="11779" width="15.6640625" style="21" customWidth="1"/>
    <col min="11780" max="11780" width="12.33203125" style="21" customWidth="1"/>
    <col min="11781" max="11781" width="12" style="21" customWidth="1"/>
    <col min="11782" max="11782" width="9.5546875" style="21" customWidth="1"/>
    <col min="11783" max="11786" width="9" style="21" bestFit="1" customWidth="1"/>
    <col min="11787" max="11787" width="9" style="21" customWidth="1"/>
    <col min="11788" max="11788" width="12.109375" style="21" customWidth="1"/>
    <col min="11789" max="11789" width="9" style="21" customWidth="1"/>
    <col min="11790" max="11790" width="9" style="21" bestFit="1" customWidth="1"/>
    <col min="11791" max="11791" width="9" style="21" customWidth="1"/>
    <col min="11792" max="11794" width="9" style="21" bestFit="1" customWidth="1"/>
    <col min="11795" max="11796" width="9" style="21" customWidth="1"/>
    <col min="11797" max="11797" width="9.109375" style="21"/>
    <col min="11798" max="11799" width="9" style="21" bestFit="1" customWidth="1"/>
    <col min="11800" max="11800" width="9" style="21" customWidth="1"/>
    <col min="11801" max="11801" width="9" style="21" bestFit="1" customWidth="1"/>
    <col min="11802" max="11802" width="9" style="21" customWidth="1"/>
    <col min="11803" max="11803" width="9" style="21" bestFit="1" customWidth="1"/>
    <col min="11804" max="11804" width="9" style="21" customWidth="1"/>
    <col min="11805" max="11805" width="9" style="21" bestFit="1" customWidth="1"/>
    <col min="11806" max="11806" width="9" style="21" customWidth="1"/>
    <col min="11807" max="11807" width="9" style="21" bestFit="1" customWidth="1"/>
    <col min="11808" max="11808" width="9" style="21" customWidth="1"/>
    <col min="11809" max="11811" width="9" style="21" bestFit="1" customWidth="1"/>
    <col min="11812" max="11812" width="9" style="21" customWidth="1"/>
    <col min="11813" max="11813" width="9" style="21" bestFit="1" customWidth="1"/>
    <col min="11814" max="11814" width="9" style="21" customWidth="1"/>
    <col min="11815" max="11816" width="9" style="21" bestFit="1" customWidth="1"/>
    <col min="11817" max="11817" width="9.77734375" style="21" bestFit="1" customWidth="1"/>
    <col min="11818" max="11832" width="9" style="21" bestFit="1" customWidth="1"/>
    <col min="11833" max="11833" width="9" style="21" customWidth="1"/>
    <col min="11834" max="11834" width="11" style="21" customWidth="1"/>
    <col min="11835" max="11835" width="9" style="21" customWidth="1"/>
    <col min="11836" max="11836" width="9" style="21" bestFit="1" customWidth="1"/>
    <col min="11837" max="11837" width="9" style="21" customWidth="1"/>
    <col min="11838" max="11839" width="9" style="21" bestFit="1" customWidth="1"/>
    <col min="11840" max="11840" width="9.77734375" style="21" bestFit="1" customWidth="1"/>
    <col min="11841" max="11841" width="9" style="21" customWidth="1"/>
    <col min="11842" max="11842" width="9" style="21" bestFit="1" customWidth="1"/>
    <col min="11843" max="11843" width="9.5546875" style="21" bestFit="1" customWidth="1"/>
    <col min="11844" max="11844" width="9" style="21" bestFit="1" customWidth="1"/>
    <col min="11845" max="11845" width="9" style="21" customWidth="1"/>
    <col min="11846" max="11846" width="9" style="21" bestFit="1" customWidth="1"/>
    <col min="11847" max="11848" width="9" style="21" customWidth="1"/>
    <col min="11849" max="11849" width="12.44140625" style="21" customWidth="1"/>
    <col min="11850" max="11850" width="7.33203125" style="21" bestFit="1" customWidth="1"/>
    <col min="11851" max="11853" width="7.33203125" style="21" customWidth="1"/>
    <col min="11854" max="12032" width="9.109375" style="21"/>
    <col min="12033" max="12033" width="3.5546875" style="21" bestFit="1" customWidth="1"/>
    <col min="12034" max="12034" width="24.33203125" style="21" customWidth="1"/>
    <col min="12035" max="12035" width="15.6640625" style="21" customWidth="1"/>
    <col min="12036" max="12036" width="12.33203125" style="21" customWidth="1"/>
    <col min="12037" max="12037" width="12" style="21" customWidth="1"/>
    <col min="12038" max="12038" width="9.5546875" style="21" customWidth="1"/>
    <col min="12039" max="12042" width="9" style="21" bestFit="1" customWidth="1"/>
    <col min="12043" max="12043" width="9" style="21" customWidth="1"/>
    <col min="12044" max="12044" width="12.109375" style="21" customWidth="1"/>
    <col min="12045" max="12045" width="9" style="21" customWidth="1"/>
    <col min="12046" max="12046" width="9" style="21" bestFit="1" customWidth="1"/>
    <col min="12047" max="12047" width="9" style="21" customWidth="1"/>
    <col min="12048" max="12050" width="9" style="21" bestFit="1" customWidth="1"/>
    <col min="12051" max="12052" width="9" style="21" customWidth="1"/>
    <col min="12053" max="12053" width="9.109375" style="21"/>
    <col min="12054" max="12055" width="9" style="21" bestFit="1" customWidth="1"/>
    <col min="12056" max="12056" width="9" style="21" customWidth="1"/>
    <col min="12057" max="12057" width="9" style="21" bestFit="1" customWidth="1"/>
    <col min="12058" max="12058" width="9" style="21" customWidth="1"/>
    <col min="12059" max="12059" width="9" style="21" bestFit="1" customWidth="1"/>
    <col min="12060" max="12060" width="9" style="21" customWidth="1"/>
    <col min="12061" max="12061" width="9" style="21" bestFit="1" customWidth="1"/>
    <col min="12062" max="12062" width="9" style="21" customWidth="1"/>
    <col min="12063" max="12063" width="9" style="21" bestFit="1" customWidth="1"/>
    <col min="12064" max="12064" width="9" style="21" customWidth="1"/>
    <col min="12065" max="12067" width="9" style="21" bestFit="1" customWidth="1"/>
    <col min="12068" max="12068" width="9" style="21" customWidth="1"/>
    <col min="12069" max="12069" width="9" style="21" bestFit="1" customWidth="1"/>
    <col min="12070" max="12070" width="9" style="21" customWidth="1"/>
    <col min="12071" max="12072" width="9" style="21" bestFit="1" customWidth="1"/>
    <col min="12073" max="12073" width="9.77734375" style="21" bestFit="1" customWidth="1"/>
    <col min="12074" max="12088" width="9" style="21" bestFit="1" customWidth="1"/>
    <col min="12089" max="12089" width="9" style="21" customWidth="1"/>
    <col min="12090" max="12090" width="11" style="21" customWidth="1"/>
    <col min="12091" max="12091" width="9" style="21" customWidth="1"/>
    <col min="12092" max="12092" width="9" style="21" bestFit="1" customWidth="1"/>
    <col min="12093" max="12093" width="9" style="21" customWidth="1"/>
    <col min="12094" max="12095" width="9" style="21" bestFit="1" customWidth="1"/>
    <col min="12096" max="12096" width="9.77734375" style="21" bestFit="1" customWidth="1"/>
    <col min="12097" max="12097" width="9" style="21" customWidth="1"/>
    <col min="12098" max="12098" width="9" style="21" bestFit="1" customWidth="1"/>
    <col min="12099" max="12099" width="9.5546875" style="21" bestFit="1" customWidth="1"/>
    <col min="12100" max="12100" width="9" style="21" bestFit="1" customWidth="1"/>
    <col min="12101" max="12101" width="9" style="21" customWidth="1"/>
    <col min="12102" max="12102" width="9" style="21" bestFit="1" customWidth="1"/>
    <col min="12103" max="12104" width="9" style="21" customWidth="1"/>
    <col min="12105" max="12105" width="12.44140625" style="21" customWidth="1"/>
    <col min="12106" max="12106" width="7.33203125" style="21" bestFit="1" customWidth="1"/>
    <col min="12107" max="12109" width="7.33203125" style="21" customWidth="1"/>
    <col min="12110" max="12288" width="9.109375" style="21"/>
    <col min="12289" max="12289" width="3.5546875" style="21" bestFit="1" customWidth="1"/>
    <col min="12290" max="12290" width="24.33203125" style="21" customWidth="1"/>
    <col min="12291" max="12291" width="15.6640625" style="21" customWidth="1"/>
    <col min="12292" max="12292" width="12.33203125" style="21" customWidth="1"/>
    <col min="12293" max="12293" width="12" style="21" customWidth="1"/>
    <col min="12294" max="12294" width="9.5546875" style="21" customWidth="1"/>
    <col min="12295" max="12298" width="9" style="21" bestFit="1" customWidth="1"/>
    <col min="12299" max="12299" width="9" style="21" customWidth="1"/>
    <col min="12300" max="12300" width="12.109375" style="21" customWidth="1"/>
    <col min="12301" max="12301" width="9" style="21" customWidth="1"/>
    <col min="12302" max="12302" width="9" style="21" bestFit="1" customWidth="1"/>
    <col min="12303" max="12303" width="9" style="21" customWidth="1"/>
    <col min="12304" max="12306" width="9" style="21" bestFit="1" customWidth="1"/>
    <col min="12307" max="12308" width="9" style="21" customWidth="1"/>
    <col min="12309" max="12309" width="9.109375" style="21"/>
    <col min="12310" max="12311" width="9" style="21" bestFit="1" customWidth="1"/>
    <col min="12312" max="12312" width="9" style="21" customWidth="1"/>
    <col min="12313" max="12313" width="9" style="21" bestFit="1" customWidth="1"/>
    <col min="12314" max="12314" width="9" style="21" customWidth="1"/>
    <col min="12315" max="12315" width="9" style="21" bestFit="1" customWidth="1"/>
    <col min="12316" max="12316" width="9" style="21" customWidth="1"/>
    <col min="12317" max="12317" width="9" style="21" bestFit="1" customWidth="1"/>
    <col min="12318" max="12318" width="9" style="21" customWidth="1"/>
    <col min="12319" max="12319" width="9" style="21" bestFit="1" customWidth="1"/>
    <col min="12320" max="12320" width="9" style="21" customWidth="1"/>
    <col min="12321" max="12323" width="9" style="21" bestFit="1" customWidth="1"/>
    <col min="12324" max="12324" width="9" style="21" customWidth="1"/>
    <col min="12325" max="12325" width="9" style="21" bestFit="1" customWidth="1"/>
    <col min="12326" max="12326" width="9" style="21" customWidth="1"/>
    <col min="12327" max="12328" width="9" style="21" bestFit="1" customWidth="1"/>
    <col min="12329" max="12329" width="9.77734375" style="21" bestFit="1" customWidth="1"/>
    <col min="12330" max="12344" width="9" style="21" bestFit="1" customWidth="1"/>
    <col min="12345" max="12345" width="9" style="21" customWidth="1"/>
    <col min="12346" max="12346" width="11" style="21" customWidth="1"/>
    <col min="12347" max="12347" width="9" style="21" customWidth="1"/>
    <col min="12348" max="12348" width="9" style="21" bestFit="1" customWidth="1"/>
    <col min="12349" max="12349" width="9" style="21" customWidth="1"/>
    <col min="12350" max="12351" width="9" style="21" bestFit="1" customWidth="1"/>
    <col min="12352" max="12352" width="9.77734375" style="21" bestFit="1" customWidth="1"/>
    <col min="12353" max="12353" width="9" style="21" customWidth="1"/>
    <col min="12354" max="12354" width="9" style="21" bestFit="1" customWidth="1"/>
    <col min="12355" max="12355" width="9.5546875" style="21" bestFit="1" customWidth="1"/>
    <col min="12356" max="12356" width="9" style="21" bestFit="1" customWidth="1"/>
    <col min="12357" max="12357" width="9" style="21" customWidth="1"/>
    <col min="12358" max="12358" width="9" style="21" bestFit="1" customWidth="1"/>
    <col min="12359" max="12360" width="9" style="21" customWidth="1"/>
    <col min="12361" max="12361" width="12.44140625" style="21" customWidth="1"/>
    <col min="12362" max="12362" width="7.33203125" style="21" bestFit="1" customWidth="1"/>
    <col min="12363" max="12365" width="7.33203125" style="21" customWidth="1"/>
    <col min="12366" max="12544" width="9.109375" style="21"/>
    <col min="12545" max="12545" width="3.5546875" style="21" bestFit="1" customWidth="1"/>
    <col min="12546" max="12546" width="24.33203125" style="21" customWidth="1"/>
    <col min="12547" max="12547" width="15.6640625" style="21" customWidth="1"/>
    <col min="12548" max="12548" width="12.33203125" style="21" customWidth="1"/>
    <col min="12549" max="12549" width="12" style="21" customWidth="1"/>
    <col min="12550" max="12550" width="9.5546875" style="21" customWidth="1"/>
    <col min="12551" max="12554" width="9" style="21" bestFit="1" customWidth="1"/>
    <col min="12555" max="12555" width="9" style="21" customWidth="1"/>
    <col min="12556" max="12556" width="12.109375" style="21" customWidth="1"/>
    <col min="12557" max="12557" width="9" style="21" customWidth="1"/>
    <col min="12558" max="12558" width="9" style="21" bestFit="1" customWidth="1"/>
    <col min="12559" max="12559" width="9" style="21" customWidth="1"/>
    <col min="12560" max="12562" width="9" style="21" bestFit="1" customWidth="1"/>
    <col min="12563" max="12564" width="9" style="21" customWidth="1"/>
    <col min="12565" max="12565" width="9.109375" style="21"/>
    <col min="12566" max="12567" width="9" style="21" bestFit="1" customWidth="1"/>
    <col min="12568" max="12568" width="9" style="21" customWidth="1"/>
    <col min="12569" max="12569" width="9" style="21" bestFit="1" customWidth="1"/>
    <col min="12570" max="12570" width="9" style="21" customWidth="1"/>
    <col min="12571" max="12571" width="9" style="21" bestFit="1" customWidth="1"/>
    <col min="12572" max="12572" width="9" style="21" customWidth="1"/>
    <col min="12573" max="12573" width="9" style="21" bestFit="1" customWidth="1"/>
    <col min="12574" max="12574" width="9" style="21" customWidth="1"/>
    <col min="12575" max="12575" width="9" style="21" bestFit="1" customWidth="1"/>
    <col min="12576" max="12576" width="9" style="21" customWidth="1"/>
    <col min="12577" max="12579" width="9" style="21" bestFit="1" customWidth="1"/>
    <col min="12580" max="12580" width="9" style="21" customWidth="1"/>
    <col min="12581" max="12581" width="9" style="21" bestFit="1" customWidth="1"/>
    <col min="12582" max="12582" width="9" style="21" customWidth="1"/>
    <col min="12583" max="12584" width="9" style="21" bestFit="1" customWidth="1"/>
    <col min="12585" max="12585" width="9.77734375" style="21" bestFit="1" customWidth="1"/>
    <col min="12586" max="12600" width="9" style="21" bestFit="1" customWidth="1"/>
    <col min="12601" max="12601" width="9" style="21" customWidth="1"/>
    <col min="12602" max="12602" width="11" style="21" customWidth="1"/>
    <col min="12603" max="12603" width="9" style="21" customWidth="1"/>
    <col min="12604" max="12604" width="9" style="21" bestFit="1" customWidth="1"/>
    <col min="12605" max="12605" width="9" style="21" customWidth="1"/>
    <col min="12606" max="12607" width="9" style="21" bestFit="1" customWidth="1"/>
    <col min="12608" max="12608" width="9.77734375" style="21" bestFit="1" customWidth="1"/>
    <col min="12609" max="12609" width="9" style="21" customWidth="1"/>
    <col min="12610" max="12610" width="9" style="21" bestFit="1" customWidth="1"/>
    <col min="12611" max="12611" width="9.5546875" style="21" bestFit="1" customWidth="1"/>
    <col min="12612" max="12612" width="9" style="21" bestFit="1" customWidth="1"/>
    <col min="12613" max="12613" width="9" style="21" customWidth="1"/>
    <col min="12614" max="12614" width="9" style="21" bestFit="1" customWidth="1"/>
    <col min="12615" max="12616" width="9" style="21" customWidth="1"/>
    <col min="12617" max="12617" width="12.44140625" style="21" customWidth="1"/>
    <col min="12618" max="12618" width="7.33203125" style="21" bestFit="1" customWidth="1"/>
    <col min="12619" max="12621" width="7.33203125" style="21" customWidth="1"/>
    <col min="12622" max="12800" width="9.109375" style="21"/>
    <col min="12801" max="12801" width="3.5546875" style="21" bestFit="1" customWidth="1"/>
    <col min="12802" max="12802" width="24.33203125" style="21" customWidth="1"/>
    <col min="12803" max="12803" width="15.6640625" style="21" customWidth="1"/>
    <col min="12804" max="12804" width="12.33203125" style="21" customWidth="1"/>
    <col min="12805" max="12805" width="12" style="21" customWidth="1"/>
    <col min="12806" max="12806" width="9.5546875" style="21" customWidth="1"/>
    <col min="12807" max="12810" width="9" style="21" bestFit="1" customWidth="1"/>
    <col min="12811" max="12811" width="9" style="21" customWidth="1"/>
    <col min="12812" max="12812" width="12.109375" style="21" customWidth="1"/>
    <col min="12813" max="12813" width="9" style="21" customWidth="1"/>
    <col min="12814" max="12814" width="9" style="21" bestFit="1" customWidth="1"/>
    <col min="12815" max="12815" width="9" style="21" customWidth="1"/>
    <col min="12816" max="12818" width="9" style="21" bestFit="1" customWidth="1"/>
    <col min="12819" max="12820" width="9" style="21" customWidth="1"/>
    <col min="12821" max="12821" width="9.109375" style="21"/>
    <col min="12822" max="12823" width="9" style="21" bestFit="1" customWidth="1"/>
    <col min="12824" max="12824" width="9" style="21" customWidth="1"/>
    <col min="12825" max="12825" width="9" style="21" bestFit="1" customWidth="1"/>
    <col min="12826" max="12826" width="9" style="21" customWidth="1"/>
    <col min="12827" max="12827" width="9" style="21" bestFit="1" customWidth="1"/>
    <col min="12828" max="12828" width="9" style="21" customWidth="1"/>
    <col min="12829" max="12829" width="9" style="21" bestFit="1" customWidth="1"/>
    <col min="12830" max="12830" width="9" style="21" customWidth="1"/>
    <col min="12831" max="12831" width="9" style="21" bestFit="1" customWidth="1"/>
    <col min="12832" max="12832" width="9" style="21" customWidth="1"/>
    <col min="12833" max="12835" width="9" style="21" bestFit="1" customWidth="1"/>
    <col min="12836" max="12836" width="9" style="21" customWidth="1"/>
    <col min="12837" max="12837" width="9" style="21" bestFit="1" customWidth="1"/>
    <col min="12838" max="12838" width="9" style="21" customWidth="1"/>
    <col min="12839" max="12840" width="9" style="21" bestFit="1" customWidth="1"/>
    <col min="12841" max="12841" width="9.77734375" style="21" bestFit="1" customWidth="1"/>
    <col min="12842" max="12856" width="9" style="21" bestFit="1" customWidth="1"/>
    <col min="12857" max="12857" width="9" style="21" customWidth="1"/>
    <col min="12858" max="12858" width="11" style="21" customWidth="1"/>
    <col min="12859" max="12859" width="9" style="21" customWidth="1"/>
    <col min="12860" max="12860" width="9" style="21" bestFit="1" customWidth="1"/>
    <col min="12861" max="12861" width="9" style="21" customWidth="1"/>
    <col min="12862" max="12863" width="9" style="21" bestFit="1" customWidth="1"/>
    <col min="12864" max="12864" width="9.77734375" style="21" bestFit="1" customWidth="1"/>
    <col min="12865" max="12865" width="9" style="21" customWidth="1"/>
    <col min="12866" max="12866" width="9" style="21" bestFit="1" customWidth="1"/>
    <col min="12867" max="12867" width="9.5546875" style="21" bestFit="1" customWidth="1"/>
    <col min="12868" max="12868" width="9" style="21" bestFit="1" customWidth="1"/>
    <col min="12869" max="12869" width="9" style="21" customWidth="1"/>
    <col min="12870" max="12870" width="9" style="21" bestFit="1" customWidth="1"/>
    <col min="12871" max="12872" width="9" style="21" customWidth="1"/>
    <col min="12873" max="12873" width="12.44140625" style="21" customWidth="1"/>
    <col min="12874" max="12874" width="7.33203125" style="21" bestFit="1" customWidth="1"/>
    <col min="12875" max="12877" width="7.33203125" style="21" customWidth="1"/>
    <col min="12878" max="13056" width="9.109375" style="21"/>
    <col min="13057" max="13057" width="3.5546875" style="21" bestFit="1" customWidth="1"/>
    <col min="13058" max="13058" width="24.33203125" style="21" customWidth="1"/>
    <col min="13059" max="13059" width="15.6640625" style="21" customWidth="1"/>
    <col min="13060" max="13060" width="12.33203125" style="21" customWidth="1"/>
    <col min="13061" max="13061" width="12" style="21" customWidth="1"/>
    <col min="13062" max="13062" width="9.5546875" style="21" customWidth="1"/>
    <col min="13063" max="13066" width="9" style="21" bestFit="1" customWidth="1"/>
    <col min="13067" max="13067" width="9" style="21" customWidth="1"/>
    <col min="13068" max="13068" width="12.109375" style="21" customWidth="1"/>
    <col min="13069" max="13069" width="9" style="21" customWidth="1"/>
    <col min="13070" max="13070" width="9" style="21" bestFit="1" customWidth="1"/>
    <col min="13071" max="13071" width="9" style="21" customWidth="1"/>
    <col min="13072" max="13074" width="9" style="21" bestFit="1" customWidth="1"/>
    <col min="13075" max="13076" width="9" style="21" customWidth="1"/>
    <col min="13077" max="13077" width="9.109375" style="21"/>
    <col min="13078" max="13079" width="9" style="21" bestFit="1" customWidth="1"/>
    <col min="13080" max="13080" width="9" style="21" customWidth="1"/>
    <col min="13081" max="13081" width="9" style="21" bestFit="1" customWidth="1"/>
    <col min="13082" max="13082" width="9" style="21" customWidth="1"/>
    <col min="13083" max="13083" width="9" style="21" bestFit="1" customWidth="1"/>
    <col min="13084" max="13084" width="9" style="21" customWidth="1"/>
    <col min="13085" max="13085" width="9" style="21" bestFit="1" customWidth="1"/>
    <col min="13086" max="13086" width="9" style="21" customWidth="1"/>
    <col min="13087" max="13087" width="9" style="21" bestFit="1" customWidth="1"/>
    <col min="13088" max="13088" width="9" style="21" customWidth="1"/>
    <col min="13089" max="13091" width="9" style="21" bestFit="1" customWidth="1"/>
    <col min="13092" max="13092" width="9" style="21" customWidth="1"/>
    <col min="13093" max="13093" width="9" style="21" bestFit="1" customWidth="1"/>
    <col min="13094" max="13094" width="9" style="21" customWidth="1"/>
    <col min="13095" max="13096" width="9" style="21" bestFit="1" customWidth="1"/>
    <col min="13097" max="13097" width="9.77734375" style="21" bestFit="1" customWidth="1"/>
    <col min="13098" max="13112" width="9" style="21" bestFit="1" customWidth="1"/>
    <col min="13113" max="13113" width="9" style="21" customWidth="1"/>
    <col min="13114" max="13114" width="11" style="21" customWidth="1"/>
    <col min="13115" max="13115" width="9" style="21" customWidth="1"/>
    <col min="13116" max="13116" width="9" style="21" bestFit="1" customWidth="1"/>
    <col min="13117" max="13117" width="9" style="21" customWidth="1"/>
    <col min="13118" max="13119" width="9" style="21" bestFit="1" customWidth="1"/>
    <col min="13120" max="13120" width="9.77734375" style="21" bestFit="1" customWidth="1"/>
    <col min="13121" max="13121" width="9" style="21" customWidth="1"/>
    <col min="13122" max="13122" width="9" style="21" bestFit="1" customWidth="1"/>
    <col min="13123" max="13123" width="9.5546875" style="21" bestFit="1" customWidth="1"/>
    <col min="13124" max="13124" width="9" style="21" bestFit="1" customWidth="1"/>
    <col min="13125" max="13125" width="9" style="21" customWidth="1"/>
    <col min="13126" max="13126" width="9" style="21" bestFit="1" customWidth="1"/>
    <col min="13127" max="13128" width="9" style="21" customWidth="1"/>
    <col min="13129" max="13129" width="12.44140625" style="21" customWidth="1"/>
    <col min="13130" max="13130" width="7.33203125" style="21" bestFit="1" customWidth="1"/>
    <col min="13131" max="13133" width="7.33203125" style="21" customWidth="1"/>
    <col min="13134" max="13312" width="9.109375" style="21"/>
    <col min="13313" max="13313" width="3.5546875" style="21" bestFit="1" customWidth="1"/>
    <col min="13314" max="13314" width="24.33203125" style="21" customWidth="1"/>
    <col min="13315" max="13315" width="15.6640625" style="21" customWidth="1"/>
    <col min="13316" max="13316" width="12.33203125" style="21" customWidth="1"/>
    <col min="13317" max="13317" width="12" style="21" customWidth="1"/>
    <col min="13318" max="13318" width="9.5546875" style="21" customWidth="1"/>
    <col min="13319" max="13322" width="9" style="21" bestFit="1" customWidth="1"/>
    <col min="13323" max="13323" width="9" style="21" customWidth="1"/>
    <col min="13324" max="13324" width="12.109375" style="21" customWidth="1"/>
    <col min="13325" max="13325" width="9" style="21" customWidth="1"/>
    <col min="13326" max="13326" width="9" style="21" bestFit="1" customWidth="1"/>
    <col min="13327" max="13327" width="9" style="21" customWidth="1"/>
    <col min="13328" max="13330" width="9" style="21" bestFit="1" customWidth="1"/>
    <col min="13331" max="13332" width="9" style="21" customWidth="1"/>
    <col min="13333" max="13333" width="9.109375" style="21"/>
    <col min="13334" max="13335" width="9" style="21" bestFit="1" customWidth="1"/>
    <col min="13336" max="13336" width="9" style="21" customWidth="1"/>
    <col min="13337" max="13337" width="9" style="21" bestFit="1" customWidth="1"/>
    <col min="13338" max="13338" width="9" style="21" customWidth="1"/>
    <col min="13339" max="13339" width="9" style="21" bestFit="1" customWidth="1"/>
    <col min="13340" max="13340" width="9" style="21" customWidth="1"/>
    <col min="13341" max="13341" width="9" style="21" bestFit="1" customWidth="1"/>
    <col min="13342" max="13342" width="9" style="21" customWidth="1"/>
    <col min="13343" max="13343" width="9" style="21" bestFit="1" customWidth="1"/>
    <col min="13344" max="13344" width="9" style="21" customWidth="1"/>
    <col min="13345" max="13347" width="9" style="21" bestFit="1" customWidth="1"/>
    <col min="13348" max="13348" width="9" style="21" customWidth="1"/>
    <col min="13349" max="13349" width="9" style="21" bestFit="1" customWidth="1"/>
    <col min="13350" max="13350" width="9" style="21" customWidth="1"/>
    <col min="13351" max="13352" width="9" style="21" bestFit="1" customWidth="1"/>
    <col min="13353" max="13353" width="9.77734375" style="21" bestFit="1" customWidth="1"/>
    <col min="13354" max="13368" width="9" style="21" bestFit="1" customWidth="1"/>
    <col min="13369" max="13369" width="9" style="21" customWidth="1"/>
    <col min="13370" max="13370" width="11" style="21" customWidth="1"/>
    <col min="13371" max="13371" width="9" style="21" customWidth="1"/>
    <col min="13372" max="13372" width="9" style="21" bestFit="1" customWidth="1"/>
    <col min="13373" max="13373" width="9" style="21" customWidth="1"/>
    <col min="13374" max="13375" width="9" style="21" bestFit="1" customWidth="1"/>
    <col min="13376" max="13376" width="9.77734375" style="21" bestFit="1" customWidth="1"/>
    <col min="13377" max="13377" width="9" style="21" customWidth="1"/>
    <col min="13378" max="13378" width="9" style="21" bestFit="1" customWidth="1"/>
    <col min="13379" max="13379" width="9.5546875" style="21" bestFit="1" customWidth="1"/>
    <col min="13380" max="13380" width="9" style="21" bestFit="1" customWidth="1"/>
    <col min="13381" max="13381" width="9" style="21" customWidth="1"/>
    <col min="13382" max="13382" width="9" style="21" bestFit="1" customWidth="1"/>
    <col min="13383" max="13384" width="9" style="21" customWidth="1"/>
    <col min="13385" max="13385" width="12.44140625" style="21" customWidth="1"/>
    <col min="13386" max="13386" width="7.33203125" style="21" bestFit="1" customWidth="1"/>
    <col min="13387" max="13389" width="7.33203125" style="21" customWidth="1"/>
    <col min="13390" max="13568" width="9.109375" style="21"/>
    <col min="13569" max="13569" width="3.5546875" style="21" bestFit="1" customWidth="1"/>
    <col min="13570" max="13570" width="24.33203125" style="21" customWidth="1"/>
    <col min="13571" max="13571" width="15.6640625" style="21" customWidth="1"/>
    <col min="13572" max="13572" width="12.33203125" style="21" customWidth="1"/>
    <col min="13573" max="13573" width="12" style="21" customWidth="1"/>
    <col min="13574" max="13574" width="9.5546875" style="21" customWidth="1"/>
    <col min="13575" max="13578" width="9" style="21" bestFit="1" customWidth="1"/>
    <col min="13579" max="13579" width="9" style="21" customWidth="1"/>
    <col min="13580" max="13580" width="12.109375" style="21" customWidth="1"/>
    <col min="13581" max="13581" width="9" style="21" customWidth="1"/>
    <col min="13582" max="13582" width="9" style="21" bestFit="1" customWidth="1"/>
    <col min="13583" max="13583" width="9" style="21" customWidth="1"/>
    <col min="13584" max="13586" width="9" style="21" bestFit="1" customWidth="1"/>
    <col min="13587" max="13588" width="9" style="21" customWidth="1"/>
    <col min="13589" max="13589" width="9.109375" style="21"/>
    <col min="13590" max="13591" width="9" style="21" bestFit="1" customWidth="1"/>
    <col min="13592" max="13592" width="9" style="21" customWidth="1"/>
    <col min="13593" max="13593" width="9" style="21" bestFit="1" customWidth="1"/>
    <col min="13594" max="13594" width="9" style="21" customWidth="1"/>
    <col min="13595" max="13595" width="9" style="21" bestFit="1" customWidth="1"/>
    <col min="13596" max="13596" width="9" style="21" customWidth="1"/>
    <col min="13597" max="13597" width="9" style="21" bestFit="1" customWidth="1"/>
    <col min="13598" max="13598" width="9" style="21" customWidth="1"/>
    <col min="13599" max="13599" width="9" style="21" bestFit="1" customWidth="1"/>
    <col min="13600" max="13600" width="9" style="21" customWidth="1"/>
    <col min="13601" max="13603" width="9" style="21" bestFit="1" customWidth="1"/>
    <col min="13604" max="13604" width="9" style="21" customWidth="1"/>
    <col min="13605" max="13605" width="9" style="21" bestFit="1" customWidth="1"/>
    <col min="13606" max="13606" width="9" style="21" customWidth="1"/>
    <col min="13607" max="13608" width="9" style="21" bestFit="1" customWidth="1"/>
    <col min="13609" max="13609" width="9.77734375" style="21" bestFit="1" customWidth="1"/>
    <col min="13610" max="13624" width="9" style="21" bestFit="1" customWidth="1"/>
    <col min="13625" max="13625" width="9" style="21" customWidth="1"/>
    <col min="13626" max="13626" width="11" style="21" customWidth="1"/>
    <col min="13627" max="13627" width="9" style="21" customWidth="1"/>
    <col min="13628" max="13628" width="9" style="21" bestFit="1" customWidth="1"/>
    <col min="13629" max="13629" width="9" style="21" customWidth="1"/>
    <col min="13630" max="13631" width="9" style="21" bestFit="1" customWidth="1"/>
    <col min="13632" max="13632" width="9.77734375" style="21" bestFit="1" customWidth="1"/>
    <col min="13633" max="13633" width="9" style="21" customWidth="1"/>
    <col min="13634" max="13634" width="9" style="21" bestFit="1" customWidth="1"/>
    <col min="13635" max="13635" width="9.5546875" style="21" bestFit="1" customWidth="1"/>
    <col min="13636" max="13636" width="9" style="21" bestFit="1" customWidth="1"/>
    <col min="13637" max="13637" width="9" style="21" customWidth="1"/>
    <col min="13638" max="13638" width="9" style="21" bestFit="1" customWidth="1"/>
    <col min="13639" max="13640" width="9" style="21" customWidth="1"/>
    <col min="13641" max="13641" width="12.44140625" style="21" customWidth="1"/>
    <col min="13642" max="13642" width="7.33203125" style="21" bestFit="1" customWidth="1"/>
    <col min="13643" max="13645" width="7.33203125" style="21" customWidth="1"/>
    <col min="13646" max="13824" width="9.109375" style="21"/>
    <col min="13825" max="13825" width="3.5546875" style="21" bestFit="1" customWidth="1"/>
    <col min="13826" max="13826" width="24.33203125" style="21" customWidth="1"/>
    <col min="13827" max="13827" width="15.6640625" style="21" customWidth="1"/>
    <col min="13828" max="13828" width="12.33203125" style="21" customWidth="1"/>
    <col min="13829" max="13829" width="12" style="21" customWidth="1"/>
    <col min="13830" max="13830" width="9.5546875" style="21" customWidth="1"/>
    <col min="13831" max="13834" width="9" style="21" bestFit="1" customWidth="1"/>
    <col min="13835" max="13835" width="9" style="21" customWidth="1"/>
    <col min="13836" max="13836" width="12.109375" style="21" customWidth="1"/>
    <col min="13837" max="13837" width="9" style="21" customWidth="1"/>
    <col min="13838" max="13838" width="9" style="21" bestFit="1" customWidth="1"/>
    <col min="13839" max="13839" width="9" style="21" customWidth="1"/>
    <col min="13840" max="13842" width="9" style="21" bestFit="1" customWidth="1"/>
    <col min="13843" max="13844" width="9" style="21" customWidth="1"/>
    <col min="13845" max="13845" width="9.109375" style="21"/>
    <col min="13846" max="13847" width="9" style="21" bestFit="1" customWidth="1"/>
    <col min="13848" max="13848" width="9" style="21" customWidth="1"/>
    <col min="13849" max="13849" width="9" style="21" bestFit="1" customWidth="1"/>
    <col min="13850" max="13850" width="9" style="21" customWidth="1"/>
    <col min="13851" max="13851" width="9" style="21" bestFit="1" customWidth="1"/>
    <col min="13852" max="13852" width="9" style="21" customWidth="1"/>
    <col min="13853" max="13853" width="9" style="21" bestFit="1" customWidth="1"/>
    <col min="13854" max="13854" width="9" style="21" customWidth="1"/>
    <col min="13855" max="13855" width="9" style="21" bestFit="1" customWidth="1"/>
    <col min="13856" max="13856" width="9" style="21" customWidth="1"/>
    <col min="13857" max="13859" width="9" style="21" bestFit="1" customWidth="1"/>
    <col min="13860" max="13860" width="9" style="21" customWidth="1"/>
    <col min="13861" max="13861" width="9" style="21" bestFit="1" customWidth="1"/>
    <col min="13862" max="13862" width="9" style="21" customWidth="1"/>
    <col min="13863" max="13864" width="9" style="21" bestFit="1" customWidth="1"/>
    <col min="13865" max="13865" width="9.77734375" style="21" bestFit="1" customWidth="1"/>
    <col min="13866" max="13880" width="9" style="21" bestFit="1" customWidth="1"/>
    <col min="13881" max="13881" width="9" style="21" customWidth="1"/>
    <col min="13882" max="13882" width="11" style="21" customWidth="1"/>
    <col min="13883" max="13883" width="9" style="21" customWidth="1"/>
    <col min="13884" max="13884" width="9" style="21" bestFit="1" customWidth="1"/>
    <col min="13885" max="13885" width="9" style="21" customWidth="1"/>
    <col min="13886" max="13887" width="9" style="21" bestFit="1" customWidth="1"/>
    <col min="13888" max="13888" width="9.77734375" style="21" bestFit="1" customWidth="1"/>
    <col min="13889" max="13889" width="9" style="21" customWidth="1"/>
    <col min="13890" max="13890" width="9" style="21" bestFit="1" customWidth="1"/>
    <col min="13891" max="13891" width="9.5546875" style="21" bestFit="1" customWidth="1"/>
    <col min="13892" max="13892" width="9" style="21" bestFit="1" customWidth="1"/>
    <col min="13893" max="13893" width="9" style="21" customWidth="1"/>
    <col min="13894" max="13894" width="9" style="21" bestFit="1" customWidth="1"/>
    <col min="13895" max="13896" width="9" style="21" customWidth="1"/>
    <col min="13897" max="13897" width="12.44140625" style="21" customWidth="1"/>
    <col min="13898" max="13898" width="7.33203125" style="21" bestFit="1" customWidth="1"/>
    <col min="13899" max="13901" width="7.33203125" style="21" customWidth="1"/>
    <col min="13902" max="14080" width="9.109375" style="21"/>
    <col min="14081" max="14081" width="3.5546875" style="21" bestFit="1" customWidth="1"/>
    <col min="14082" max="14082" width="24.33203125" style="21" customWidth="1"/>
    <col min="14083" max="14083" width="15.6640625" style="21" customWidth="1"/>
    <col min="14084" max="14084" width="12.33203125" style="21" customWidth="1"/>
    <col min="14085" max="14085" width="12" style="21" customWidth="1"/>
    <col min="14086" max="14086" width="9.5546875" style="21" customWidth="1"/>
    <col min="14087" max="14090" width="9" style="21" bestFit="1" customWidth="1"/>
    <col min="14091" max="14091" width="9" style="21" customWidth="1"/>
    <col min="14092" max="14092" width="12.109375" style="21" customWidth="1"/>
    <col min="14093" max="14093" width="9" style="21" customWidth="1"/>
    <col min="14094" max="14094" width="9" style="21" bestFit="1" customWidth="1"/>
    <col min="14095" max="14095" width="9" style="21" customWidth="1"/>
    <col min="14096" max="14098" width="9" style="21" bestFit="1" customWidth="1"/>
    <col min="14099" max="14100" width="9" style="21" customWidth="1"/>
    <col min="14101" max="14101" width="9.109375" style="21"/>
    <col min="14102" max="14103" width="9" style="21" bestFit="1" customWidth="1"/>
    <col min="14104" max="14104" width="9" style="21" customWidth="1"/>
    <col min="14105" max="14105" width="9" style="21" bestFit="1" customWidth="1"/>
    <col min="14106" max="14106" width="9" style="21" customWidth="1"/>
    <col min="14107" max="14107" width="9" style="21" bestFit="1" customWidth="1"/>
    <col min="14108" max="14108" width="9" style="21" customWidth="1"/>
    <col min="14109" max="14109" width="9" style="21" bestFit="1" customWidth="1"/>
    <col min="14110" max="14110" width="9" style="21" customWidth="1"/>
    <col min="14111" max="14111" width="9" style="21" bestFit="1" customWidth="1"/>
    <col min="14112" max="14112" width="9" style="21" customWidth="1"/>
    <col min="14113" max="14115" width="9" style="21" bestFit="1" customWidth="1"/>
    <col min="14116" max="14116" width="9" style="21" customWidth="1"/>
    <col min="14117" max="14117" width="9" style="21" bestFit="1" customWidth="1"/>
    <col min="14118" max="14118" width="9" style="21" customWidth="1"/>
    <col min="14119" max="14120" width="9" style="21" bestFit="1" customWidth="1"/>
    <col min="14121" max="14121" width="9.77734375" style="21" bestFit="1" customWidth="1"/>
    <col min="14122" max="14136" width="9" style="21" bestFit="1" customWidth="1"/>
    <col min="14137" max="14137" width="9" style="21" customWidth="1"/>
    <col min="14138" max="14138" width="11" style="21" customWidth="1"/>
    <col min="14139" max="14139" width="9" style="21" customWidth="1"/>
    <col min="14140" max="14140" width="9" style="21" bestFit="1" customWidth="1"/>
    <col min="14141" max="14141" width="9" style="21" customWidth="1"/>
    <col min="14142" max="14143" width="9" style="21" bestFit="1" customWidth="1"/>
    <col min="14144" max="14144" width="9.77734375" style="21" bestFit="1" customWidth="1"/>
    <col min="14145" max="14145" width="9" style="21" customWidth="1"/>
    <col min="14146" max="14146" width="9" style="21" bestFit="1" customWidth="1"/>
    <col min="14147" max="14147" width="9.5546875" style="21" bestFit="1" customWidth="1"/>
    <col min="14148" max="14148" width="9" style="21" bestFit="1" customWidth="1"/>
    <col min="14149" max="14149" width="9" style="21" customWidth="1"/>
    <col min="14150" max="14150" width="9" style="21" bestFit="1" customWidth="1"/>
    <col min="14151" max="14152" width="9" style="21" customWidth="1"/>
    <col min="14153" max="14153" width="12.44140625" style="21" customWidth="1"/>
    <col min="14154" max="14154" width="7.33203125" style="21" bestFit="1" customWidth="1"/>
    <col min="14155" max="14157" width="7.33203125" style="21" customWidth="1"/>
    <col min="14158" max="14336" width="9.109375" style="21"/>
    <col min="14337" max="14337" width="3.5546875" style="21" bestFit="1" customWidth="1"/>
    <col min="14338" max="14338" width="24.33203125" style="21" customWidth="1"/>
    <col min="14339" max="14339" width="15.6640625" style="21" customWidth="1"/>
    <col min="14340" max="14340" width="12.33203125" style="21" customWidth="1"/>
    <col min="14341" max="14341" width="12" style="21" customWidth="1"/>
    <col min="14342" max="14342" width="9.5546875" style="21" customWidth="1"/>
    <col min="14343" max="14346" width="9" style="21" bestFit="1" customWidth="1"/>
    <col min="14347" max="14347" width="9" style="21" customWidth="1"/>
    <col min="14348" max="14348" width="12.109375" style="21" customWidth="1"/>
    <col min="14349" max="14349" width="9" style="21" customWidth="1"/>
    <col min="14350" max="14350" width="9" style="21" bestFit="1" customWidth="1"/>
    <col min="14351" max="14351" width="9" style="21" customWidth="1"/>
    <col min="14352" max="14354" width="9" style="21" bestFit="1" customWidth="1"/>
    <col min="14355" max="14356" width="9" style="21" customWidth="1"/>
    <col min="14357" max="14357" width="9.109375" style="21"/>
    <col min="14358" max="14359" width="9" style="21" bestFit="1" customWidth="1"/>
    <col min="14360" max="14360" width="9" style="21" customWidth="1"/>
    <col min="14361" max="14361" width="9" style="21" bestFit="1" customWidth="1"/>
    <col min="14362" max="14362" width="9" style="21" customWidth="1"/>
    <col min="14363" max="14363" width="9" style="21" bestFit="1" customWidth="1"/>
    <col min="14364" max="14364" width="9" style="21" customWidth="1"/>
    <col min="14365" max="14365" width="9" style="21" bestFit="1" customWidth="1"/>
    <col min="14366" max="14366" width="9" style="21" customWidth="1"/>
    <col min="14367" max="14367" width="9" style="21" bestFit="1" customWidth="1"/>
    <col min="14368" max="14368" width="9" style="21" customWidth="1"/>
    <col min="14369" max="14371" width="9" style="21" bestFit="1" customWidth="1"/>
    <col min="14372" max="14372" width="9" style="21" customWidth="1"/>
    <col min="14373" max="14373" width="9" style="21" bestFit="1" customWidth="1"/>
    <col min="14374" max="14374" width="9" style="21" customWidth="1"/>
    <col min="14375" max="14376" width="9" style="21" bestFit="1" customWidth="1"/>
    <col min="14377" max="14377" width="9.77734375" style="21" bestFit="1" customWidth="1"/>
    <col min="14378" max="14392" width="9" style="21" bestFit="1" customWidth="1"/>
    <col min="14393" max="14393" width="9" style="21" customWidth="1"/>
    <col min="14394" max="14394" width="11" style="21" customWidth="1"/>
    <col min="14395" max="14395" width="9" style="21" customWidth="1"/>
    <col min="14396" max="14396" width="9" style="21" bestFit="1" customWidth="1"/>
    <col min="14397" max="14397" width="9" style="21" customWidth="1"/>
    <col min="14398" max="14399" width="9" style="21" bestFit="1" customWidth="1"/>
    <col min="14400" max="14400" width="9.77734375" style="21" bestFit="1" customWidth="1"/>
    <col min="14401" max="14401" width="9" style="21" customWidth="1"/>
    <col min="14402" max="14402" width="9" style="21" bestFit="1" customWidth="1"/>
    <col min="14403" max="14403" width="9.5546875" style="21" bestFit="1" customWidth="1"/>
    <col min="14404" max="14404" width="9" style="21" bestFit="1" customWidth="1"/>
    <col min="14405" max="14405" width="9" style="21" customWidth="1"/>
    <col min="14406" max="14406" width="9" style="21" bestFit="1" customWidth="1"/>
    <col min="14407" max="14408" width="9" style="21" customWidth="1"/>
    <col min="14409" max="14409" width="12.44140625" style="21" customWidth="1"/>
    <col min="14410" max="14410" width="7.33203125" style="21" bestFit="1" customWidth="1"/>
    <col min="14411" max="14413" width="7.33203125" style="21" customWidth="1"/>
    <col min="14414" max="14592" width="9.109375" style="21"/>
    <col min="14593" max="14593" width="3.5546875" style="21" bestFit="1" customWidth="1"/>
    <col min="14594" max="14594" width="24.33203125" style="21" customWidth="1"/>
    <col min="14595" max="14595" width="15.6640625" style="21" customWidth="1"/>
    <col min="14596" max="14596" width="12.33203125" style="21" customWidth="1"/>
    <col min="14597" max="14597" width="12" style="21" customWidth="1"/>
    <col min="14598" max="14598" width="9.5546875" style="21" customWidth="1"/>
    <col min="14599" max="14602" width="9" style="21" bestFit="1" customWidth="1"/>
    <col min="14603" max="14603" width="9" style="21" customWidth="1"/>
    <col min="14604" max="14604" width="12.109375" style="21" customWidth="1"/>
    <col min="14605" max="14605" width="9" style="21" customWidth="1"/>
    <col min="14606" max="14606" width="9" style="21" bestFit="1" customWidth="1"/>
    <col min="14607" max="14607" width="9" style="21" customWidth="1"/>
    <col min="14608" max="14610" width="9" style="21" bestFit="1" customWidth="1"/>
    <col min="14611" max="14612" width="9" style="21" customWidth="1"/>
    <col min="14613" max="14613" width="9.109375" style="21"/>
    <col min="14614" max="14615" width="9" style="21" bestFit="1" customWidth="1"/>
    <col min="14616" max="14616" width="9" style="21" customWidth="1"/>
    <col min="14617" max="14617" width="9" style="21" bestFit="1" customWidth="1"/>
    <col min="14618" max="14618" width="9" style="21" customWidth="1"/>
    <col min="14619" max="14619" width="9" style="21" bestFit="1" customWidth="1"/>
    <col min="14620" max="14620" width="9" style="21" customWidth="1"/>
    <col min="14621" max="14621" width="9" style="21" bestFit="1" customWidth="1"/>
    <col min="14622" max="14622" width="9" style="21" customWidth="1"/>
    <col min="14623" max="14623" width="9" style="21" bestFit="1" customWidth="1"/>
    <col min="14624" max="14624" width="9" style="21" customWidth="1"/>
    <col min="14625" max="14627" width="9" style="21" bestFit="1" customWidth="1"/>
    <col min="14628" max="14628" width="9" style="21" customWidth="1"/>
    <col min="14629" max="14629" width="9" style="21" bestFit="1" customWidth="1"/>
    <col min="14630" max="14630" width="9" style="21" customWidth="1"/>
    <col min="14631" max="14632" width="9" style="21" bestFit="1" customWidth="1"/>
    <col min="14633" max="14633" width="9.77734375" style="21" bestFit="1" customWidth="1"/>
    <col min="14634" max="14648" width="9" style="21" bestFit="1" customWidth="1"/>
    <col min="14649" max="14649" width="9" style="21" customWidth="1"/>
    <col min="14650" max="14650" width="11" style="21" customWidth="1"/>
    <col min="14651" max="14651" width="9" style="21" customWidth="1"/>
    <col min="14652" max="14652" width="9" style="21" bestFit="1" customWidth="1"/>
    <col min="14653" max="14653" width="9" style="21" customWidth="1"/>
    <col min="14654" max="14655" width="9" style="21" bestFit="1" customWidth="1"/>
    <col min="14656" max="14656" width="9.77734375" style="21" bestFit="1" customWidth="1"/>
    <col min="14657" max="14657" width="9" style="21" customWidth="1"/>
    <col min="14658" max="14658" width="9" style="21" bestFit="1" customWidth="1"/>
    <col min="14659" max="14659" width="9.5546875" style="21" bestFit="1" customWidth="1"/>
    <col min="14660" max="14660" width="9" style="21" bestFit="1" customWidth="1"/>
    <col min="14661" max="14661" width="9" style="21" customWidth="1"/>
    <col min="14662" max="14662" width="9" style="21" bestFit="1" customWidth="1"/>
    <col min="14663" max="14664" width="9" style="21" customWidth="1"/>
    <col min="14665" max="14665" width="12.44140625" style="21" customWidth="1"/>
    <col min="14666" max="14666" width="7.33203125" style="21" bestFit="1" customWidth="1"/>
    <col min="14667" max="14669" width="7.33203125" style="21" customWidth="1"/>
    <col min="14670" max="14848" width="9.109375" style="21"/>
    <col min="14849" max="14849" width="3.5546875" style="21" bestFit="1" customWidth="1"/>
    <col min="14850" max="14850" width="24.33203125" style="21" customWidth="1"/>
    <col min="14851" max="14851" width="15.6640625" style="21" customWidth="1"/>
    <col min="14852" max="14852" width="12.33203125" style="21" customWidth="1"/>
    <col min="14853" max="14853" width="12" style="21" customWidth="1"/>
    <col min="14854" max="14854" width="9.5546875" style="21" customWidth="1"/>
    <col min="14855" max="14858" width="9" style="21" bestFit="1" customWidth="1"/>
    <col min="14859" max="14859" width="9" style="21" customWidth="1"/>
    <col min="14860" max="14860" width="12.109375" style="21" customWidth="1"/>
    <col min="14861" max="14861" width="9" style="21" customWidth="1"/>
    <col min="14862" max="14862" width="9" style="21" bestFit="1" customWidth="1"/>
    <col min="14863" max="14863" width="9" style="21" customWidth="1"/>
    <col min="14864" max="14866" width="9" style="21" bestFit="1" customWidth="1"/>
    <col min="14867" max="14868" width="9" style="21" customWidth="1"/>
    <col min="14869" max="14869" width="9.109375" style="21"/>
    <col min="14870" max="14871" width="9" style="21" bestFit="1" customWidth="1"/>
    <col min="14872" max="14872" width="9" style="21" customWidth="1"/>
    <col min="14873" max="14873" width="9" style="21" bestFit="1" customWidth="1"/>
    <col min="14874" max="14874" width="9" style="21" customWidth="1"/>
    <col min="14875" max="14875" width="9" style="21" bestFit="1" customWidth="1"/>
    <col min="14876" max="14876" width="9" style="21" customWidth="1"/>
    <col min="14877" max="14877" width="9" style="21" bestFit="1" customWidth="1"/>
    <col min="14878" max="14878" width="9" style="21" customWidth="1"/>
    <col min="14879" max="14879" width="9" style="21" bestFit="1" customWidth="1"/>
    <col min="14880" max="14880" width="9" style="21" customWidth="1"/>
    <col min="14881" max="14883" width="9" style="21" bestFit="1" customWidth="1"/>
    <col min="14884" max="14884" width="9" style="21" customWidth="1"/>
    <col min="14885" max="14885" width="9" style="21" bestFit="1" customWidth="1"/>
    <col min="14886" max="14886" width="9" style="21" customWidth="1"/>
    <col min="14887" max="14888" width="9" style="21" bestFit="1" customWidth="1"/>
    <col min="14889" max="14889" width="9.77734375" style="21" bestFit="1" customWidth="1"/>
    <col min="14890" max="14904" width="9" style="21" bestFit="1" customWidth="1"/>
    <col min="14905" max="14905" width="9" style="21" customWidth="1"/>
    <col min="14906" max="14906" width="11" style="21" customWidth="1"/>
    <col min="14907" max="14907" width="9" style="21" customWidth="1"/>
    <col min="14908" max="14908" width="9" style="21" bestFit="1" customWidth="1"/>
    <col min="14909" max="14909" width="9" style="21" customWidth="1"/>
    <col min="14910" max="14911" width="9" style="21" bestFit="1" customWidth="1"/>
    <col min="14912" max="14912" width="9.77734375" style="21" bestFit="1" customWidth="1"/>
    <col min="14913" max="14913" width="9" style="21" customWidth="1"/>
    <col min="14914" max="14914" width="9" style="21" bestFit="1" customWidth="1"/>
    <col min="14915" max="14915" width="9.5546875" style="21" bestFit="1" customWidth="1"/>
    <col min="14916" max="14916" width="9" style="21" bestFit="1" customWidth="1"/>
    <col min="14917" max="14917" width="9" style="21" customWidth="1"/>
    <col min="14918" max="14918" width="9" style="21" bestFit="1" customWidth="1"/>
    <col min="14919" max="14920" width="9" style="21" customWidth="1"/>
    <col min="14921" max="14921" width="12.44140625" style="21" customWidth="1"/>
    <col min="14922" max="14922" width="7.33203125" style="21" bestFit="1" customWidth="1"/>
    <col min="14923" max="14925" width="7.33203125" style="21" customWidth="1"/>
    <col min="14926" max="15104" width="9.109375" style="21"/>
    <col min="15105" max="15105" width="3.5546875" style="21" bestFit="1" customWidth="1"/>
    <col min="15106" max="15106" width="24.33203125" style="21" customWidth="1"/>
    <col min="15107" max="15107" width="15.6640625" style="21" customWidth="1"/>
    <col min="15108" max="15108" width="12.33203125" style="21" customWidth="1"/>
    <col min="15109" max="15109" width="12" style="21" customWidth="1"/>
    <col min="15110" max="15110" width="9.5546875" style="21" customWidth="1"/>
    <col min="15111" max="15114" width="9" style="21" bestFit="1" customWidth="1"/>
    <col min="15115" max="15115" width="9" style="21" customWidth="1"/>
    <col min="15116" max="15116" width="12.109375" style="21" customWidth="1"/>
    <col min="15117" max="15117" width="9" style="21" customWidth="1"/>
    <col min="15118" max="15118" width="9" style="21" bestFit="1" customWidth="1"/>
    <col min="15119" max="15119" width="9" style="21" customWidth="1"/>
    <col min="15120" max="15122" width="9" style="21" bestFit="1" customWidth="1"/>
    <col min="15123" max="15124" width="9" style="21" customWidth="1"/>
    <col min="15125" max="15125" width="9.109375" style="21"/>
    <col min="15126" max="15127" width="9" style="21" bestFit="1" customWidth="1"/>
    <col min="15128" max="15128" width="9" style="21" customWidth="1"/>
    <col min="15129" max="15129" width="9" style="21" bestFit="1" customWidth="1"/>
    <col min="15130" max="15130" width="9" style="21" customWidth="1"/>
    <col min="15131" max="15131" width="9" style="21" bestFit="1" customWidth="1"/>
    <col min="15132" max="15132" width="9" style="21" customWidth="1"/>
    <col min="15133" max="15133" width="9" style="21" bestFit="1" customWidth="1"/>
    <col min="15134" max="15134" width="9" style="21" customWidth="1"/>
    <col min="15135" max="15135" width="9" style="21" bestFit="1" customWidth="1"/>
    <col min="15136" max="15136" width="9" style="21" customWidth="1"/>
    <col min="15137" max="15139" width="9" style="21" bestFit="1" customWidth="1"/>
    <col min="15140" max="15140" width="9" style="21" customWidth="1"/>
    <col min="15141" max="15141" width="9" style="21" bestFit="1" customWidth="1"/>
    <col min="15142" max="15142" width="9" style="21" customWidth="1"/>
    <col min="15143" max="15144" width="9" style="21" bestFit="1" customWidth="1"/>
    <col min="15145" max="15145" width="9.77734375" style="21" bestFit="1" customWidth="1"/>
    <col min="15146" max="15160" width="9" style="21" bestFit="1" customWidth="1"/>
    <col min="15161" max="15161" width="9" style="21" customWidth="1"/>
    <col min="15162" max="15162" width="11" style="21" customWidth="1"/>
    <col min="15163" max="15163" width="9" style="21" customWidth="1"/>
    <col min="15164" max="15164" width="9" style="21" bestFit="1" customWidth="1"/>
    <col min="15165" max="15165" width="9" style="21" customWidth="1"/>
    <col min="15166" max="15167" width="9" style="21" bestFit="1" customWidth="1"/>
    <col min="15168" max="15168" width="9.77734375" style="21" bestFit="1" customWidth="1"/>
    <col min="15169" max="15169" width="9" style="21" customWidth="1"/>
    <col min="15170" max="15170" width="9" style="21" bestFit="1" customWidth="1"/>
    <col min="15171" max="15171" width="9.5546875" style="21" bestFit="1" customWidth="1"/>
    <col min="15172" max="15172" width="9" style="21" bestFit="1" customWidth="1"/>
    <col min="15173" max="15173" width="9" style="21" customWidth="1"/>
    <col min="15174" max="15174" width="9" style="21" bestFit="1" customWidth="1"/>
    <col min="15175" max="15176" width="9" style="21" customWidth="1"/>
    <col min="15177" max="15177" width="12.44140625" style="21" customWidth="1"/>
    <col min="15178" max="15178" width="7.33203125" style="21" bestFit="1" customWidth="1"/>
    <col min="15179" max="15181" width="7.33203125" style="21" customWidth="1"/>
    <col min="15182" max="15360" width="9.109375" style="21"/>
    <col min="15361" max="15361" width="3.5546875" style="21" bestFit="1" customWidth="1"/>
    <col min="15362" max="15362" width="24.33203125" style="21" customWidth="1"/>
    <col min="15363" max="15363" width="15.6640625" style="21" customWidth="1"/>
    <col min="15364" max="15364" width="12.33203125" style="21" customWidth="1"/>
    <col min="15365" max="15365" width="12" style="21" customWidth="1"/>
    <col min="15366" max="15366" width="9.5546875" style="21" customWidth="1"/>
    <col min="15367" max="15370" width="9" style="21" bestFit="1" customWidth="1"/>
    <col min="15371" max="15371" width="9" style="21" customWidth="1"/>
    <col min="15372" max="15372" width="12.109375" style="21" customWidth="1"/>
    <col min="15373" max="15373" width="9" style="21" customWidth="1"/>
    <col min="15374" max="15374" width="9" style="21" bestFit="1" customWidth="1"/>
    <col min="15375" max="15375" width="9" style="21" customWidth="1"/>
    <col min="15376" max="15378" width="9" style="21" bestFit="1" customWidth="1"/>
    <col min="15379" max="15380" width="9" style="21" customWidth="1"/>
    <col min="15381" max="15381" width="9.109375" style="21"/>
    <col min="15382" max="15383" width="9" style="21" bestFit="1" customWidth="1"/>
    <col min="15384" max="15384" width="9" style="21" customWidth="1"/>
    <col min="15385" max="15385" width="9" style="21" bestFit="1" customWidth="1"/>
    <col min="15386" max="15386" width="9" style="21" customWidth="1"/>
    <col min="15387" max="15387" width="9" style="21" bestFit="1" customWidth="1"/>
    <col min="15388" max="15388" width="9" style="21" customWidth="1"/>
    <col min="15389" max="15389" width="9" style="21" bestFit="1" customWidth="1"/>
    <col min="15390" max="15390" width="9" style="21" customWidth="1"/>
    <col min="15391" max="15391" width="9" style="21" bestFit="1" customWidth="1"/>
    <col min="15392" max="15392" width="9" style="21" customWidth="1"/>
    <col min="15393" max="15395" width="9" style="21" bestFit="1" customWidth="1"/>
    <col min="15396" max="15396" width="9" style="21" customWidth="1"/>
    <col min="15397" max="15397" width="9" style="21" bestFit="1" customWidth="1"/>
    <col min="15398" max="15398" width="9" style="21" customWidth="1"/>
    <col min="15399" max="15400" width="9" style="21" bestFit="1" customWidth="1"/>
    <col min="15401" max="15401" width="9.77734375" style="21" bestFit="1" customWidth="1"/>
    <col min="15402" max="15416" width="9" style="21" bestFit="1" customWidth="1"/>
    <col min="15417" max="15417" width="9" style="21" customWidth="1"/>
    <col min="15418" max="15418" width="11" style="21" customWidth="1"/>
    <col min="15419" max="15419" width="9" style="21" customWidth="1"/>
    <col min="15420" max="15420" width="9" style="21" bestFit="1" customWidth="1"/>
    <col min="15421" max="15421" width="9" style="21" customWidth="1"/>
    <col min="15422" max="15423" width="9" style="21" bestFit="1" customWidth="1"/>
    <col min="15424" max="15424" width="9.77734375" style="21" bestFit="1" customWidth="1"/>
    <col min="15425" max="15425" width="9" style="21" customWidth="1"/>
    <col min="15426" max="15426" width="9" style="21" bestFit="1" customWidth="1"/>
    <col min="15427" max="15427" width="9.5546875" style="21" bestFit="1" customWidth="1"/>
    <col min="15428" max="15428" width="9" style="21" bestFit="1" customWidth="1"/>
    <col min="15429" max="15429" width="9" style="21" customWidth="1"/>
    <col min="15430" max="15430" width="9" style="21" bestFit="1" customWidth="1"/>
    <col min="15431" max="15432" width="9" style="21" customWidth="1"/>
    <col min="15433" max="15433" width="12.44140625" style="21" customWidth="1"/>
    <col min="15434" max="15434" width="7.33203125" style="21" bestFit="1" customWidth="1"/>
    <col min="15435" max="15437" width="7.33203125" style="21" customWidth="1"/>
    <col min="15438" max="15616" width="9.109375" style="21"/>
    <col min="15617" max="15617" width="3.5546875" style="21" bestFit="1" customWidth="1"/>
    <col min="15618" max="15618" width="24.33203125" style="21" customWidth="1"/>
    <col min="15619" max="15619" width="15.6640625" style="21" customWidth="1"/>
    <col min="15620" max="15620" width="12.33203125" style="21" customWidth="1"/>
    <col min="15621" max="15621" width="12" style="21" customWidth="1"/>
    <col min="15622" max="15622" width="9.5546875" style="21" customWidth="1"/>
    <col min="15623" max="15626" width="9" style="21" bestFit="1" customWidth="1"/>
    <col min="15627" max="15627" width="9" style="21" customWidth="1"/>
    <col min="15628" max="15628" width="12.109375" style="21" customWidth="1"/>
    <col min="15629" max="15629" width="9" style="21" customWidth="1"/>
    <col min="15630" max="15630" width="9" style="21" bestFit="1" customWidth="1"/>
    <col min="15631" max="15631" width="9" style="21" customWidth="1"/>
    <col min="15632" max="15634" width="9" style="21" bestFit="1" customWidth="1"/>
    <col min="15635" max="15636" width="9" style="21" customWidth="1"/>
    <col min="15637" max="15637" width="9.109375" style="21"/>
    <col min="15638" max="15639" width="9" style="21" bestFit="1" customWidth="1"/>
    <col min="15640" max="15640" width="9" style="21" customWidth="1"/>
    <col min="15641" max="15641" width="9" style="21" bestFit="1" customWidth="1"/>
    <col min="15642" max="15642" width="9" style="21" customWidth="1"/>
    <col min="15643" max="15643" width="9" style="21" bestFit="1" customWidth="1"/>
    <col min="15644" max="15644" width="9" style="21" customWidth="1"/>
    <col min="15645" max="15645" width="9" style="21" bestFit="1" customWidth="1"/>
    <col min="15646" max="15646" width="9" style="21" customWidth="1"/>
    <col min="15647" max="15647" width="9" style="21" bestFit="1" customWidth="1"/>
    <col min="15648" max="15648" width="9" style="21" customWidth="1"/>
    <col min="15649" max="15651" width="9" style="21" bestFit="1" customWidth="1"/>
    <col min="15652" max="15652" width="9" style="21" customWidth="1"/>
    <col min="15653" max="15653" width="9" style="21" bestFit="1" customWidth="1"/>
    <col min="15654" max="15654" width="9" style="21" customWidth="1"/>
    <col min="15655" max="15656" width="9" style="21" bestFit="1" customWidth="1"/>
    <col min="15657" max="15657" width="9.77734375" style="21" bestFit="1" customWidth="1"/>
    <col min="15658" max="15672" width="9" style="21" bestFit="1" customWidth="1"/>
    <col min="15673" max="15673" width="9" style="21" customWidth="1"/>
    <col min="15674" max="15674" width="11" style="21" customWidth="1"/>
    <col min="15675" max="15675" width="9" style="21" customWidth="1"/>
    <col min="15676" max="15676" width="9" style="21" bestFit="1" customWidth="1"/>
    <col min="15677" max="15677" width="9" style="21" customWidth="1"/>
    <col min="15678" max="15679" width="9" style="21" bestFit="1" customWidth="1"/>
    <col min="15680" max="15680" width="9.77734375" style="21" bestFit="1" customWidth="1"/>
    <col min="15681" max="15681" width="9" style="21" customWidth="1"/>
    <col min="15682" max="15682" width="9" style="21" bestFit="1" customWidth="1"/>
    <col min="15683" max="15683" width="9.5546875" style="21" bestFit="1" customWidth="1"/>
    <col min="15684" max="15684" width="9" style="21" bestFit="1" customWidth="1"/>
    <col min="15685" max="15685" width="9" style="21" customWidth="1"/>
    <col min="15686" max="15686" width="9" style="21" bestFit="1" customWidth="1"/>
    <col min="15687" max="15688" width="9" style="21" customWidth="1"/>
    <col min="15689" max="15689" width="12.44140625" style="21" customWidth="1"/>
    <col min="15690" max="15690" width="7.33203125" style="21" bestFit="1" customWidth="1"/>
    <col min="15691" max="15693" width="7.33203125" style="21" customWidth="1"/>
    <col min="15694" max="15872" width="9.109375" style="21"/>
    <col min="15873" max="15873" width="3.5546875" style="21" bestFit="1" customWidth="1"/>
    <col min="15874" max="15874" width="24.33203125" style="21" customWidth="1"/>
    <col min="15875" max="15875" width="15.6640625" style="21" customWidth="1"/>
    <col min="15876" max="15876" width="12.33203125" style="21" customWidth="1"/>
    <col min="15877" max="15877" width="12" style="21" customWidth="1"/>
    <col min="15878" max="15878" width="9.5546875" style="21" customWidth="1"/>
    <col min="15879" max="15882" width="9" style="21" bestFit="1" customWidth="1"/>
    <col min="15883" max="15883" width="9" style="21" customWidth="1"/>
    <col min="15884" max="15884" width="12.109375" style="21" customWidth="1"/>
    <col min="15885" max="15885" width="9" style="21" customWidth="1"/>
    <col min="15886" max="15886" width="9" style="21" bestFit="1" customWidth="1"/>
    <col min="15887" max="15887" width="9" style="21" customWidth="1"/>
    <col min="15888" max="15890" width="9" style="21" bestFit="1" customWidth="1"/>
    <col min="15891" max="15892" width="9" style="21" customWidth="1"/>
    <col min="15893" max="15893" width="9.109375" style="21"/>
    <col min="15894" max="15895" width="9" style="21" bestFit="1" customWidth="1"/>
    <col min="15896" max="15896" width="9" style="21" customWidth="1"/>
    <col min="15897" max="15897" width="9" style="21" bestFit="1" customWidth="1"/>
    <col min="15898" max="15898" width="9" style="21" customWidth="1"/>
    <col min="15899" max="15899" width="9" style="21" bestFit="1" customWidth="1"/>
    <col min="15900" max="15900" width="9" style="21" customWidth="1"/>
    <col min="15901" max="15901" width="9" style="21" bestFit="1" customWidth="1"/>
    <col min="15902" max="15902" width="9" style="21" customWidth="1"/>
    <col min="15903" max="15903" width="9" style="21" bestFit="1" customWidth="1"/>
    <col min="15904" max="15904" width="9" style="21" customWidth="1"/>
    <col min="15905" max="15907" width="9" style="21" bestFit="1" customWidth="1"/>
    <col min="15908" max="15908" width="9" style="21" customWidth="1"/>
    <col min="15909" max="15909" width="9" style="21" bestFit="1" customWidth="1"/>
    <col min="15910" max="15910" width="9" style="21" customWidth="1"/>
    <col min="15911" max="15912" width="9" style="21" bestFit="1" customWidth="1"/>
    <col min="15913" max="15913" width="9.77734375" style="21" bestFit="1" customWidth="1"/>
    <col min="15914" max="15928" width="9" style="21" bestFit="1" customWidth="1"/>
    <col min="15929" max="15929" width="9" style="21" customWidth="1"/>
    <col min="15930" max="15930" width="11" style="21" customWidth="1"/>
    <col min="15931" max="15931" width="9" style="21" customWidth="1"/>
    <col min="15932" max="15932" width="9" style="21" bestFit="1" customWidth="1"/>
    <col min="15933" max="15933" width="9" style="21" customWidth="1"/>
    <col min="15934" max="15935" width="9" style="21" bestFit="1" customWidth="1"/>
    <col min="15936" max="15936" width="9.77734375" style="21" bestFit="1" customWidth="1"/>
    <col min="15937" max="15937" width="9" style="21" customWidth="1"/>
    <col min="15938" max="15938" width="9" style="21" bestFit="1" customWidth="1"/>
    <col min="15939" max="15939" width="9.5546875" style="21" bestFit="1" customWidth="1"/>
    <col min="15940" max="15940" width="9" style="21" bestFit="1" customWidth="1"/>
    <col min="15941" max="15941" width="9" style="21" customWidth="1"/>
    <col min="15942" max="15942" width="9" style="21" bestFit="1" customWidth="1"/>
    <col min="15943" max="15944" width="9" style="21" customWidth="1"/>
    <col min="15945" max="15945" width="12.44140625" style="21" customWidth="1"/>
    <col min="15946" max="15946" width="7.33203125" style="21" bestFit="1" customWidth="1"/>
    <col min="15947" max="15949" width="7.33203125" style="21" customWidth="1"/>
    <col min="15950" max="16128" width="9.109375" style="21"/>
    <col min="16129" max="16129" width="3.5546875" style="21" bestFit="1" customWidth="1"/>
    <col min="16130" max="16130" width="24.33203125" style="21" customWidth="1"/>
    <col min="16131" max="16131" width="15.6640625" style="21" customWidth="1"/>
    <col min="16132" max="16132" width="12.33203125" style="21" customWidth="1"/>
    <col min="16133" max="16133" width="12" style="21" customWidth="1"/>
    <col min="16134" max="16134" width="9.5546875" style="21" customWidth="1"/>
    <col min="16135" max="16138" width="9" style="21" bestFit="1" customWidth="1"/>
    <col min="16139" max="16139" width="9" style="21" customWidth="1"/>
    <col min="16140" max="16140" width="12.109375" style="21" customWidth="1"/>
    <col min="16141" max="16141" width="9" style="21" customWidth="1"/>
    <col min="16142" max="16142" width="9" style="21" bestFit="1" customWidth="1"/>
    <col min="16143" max="16143" width="9" style="21" customWidth="1"/>
    <col min="16144" max="16146" width="9" style="21" bestFit="1" customWidth="1"/>
    <col min="16147" max="16148" width="9" style="21" customWidth="1"/>
    <col min="16149" max="16149" width="9.109375" style="21"/>
    <col min="16150" max="16151" width="9" style="21" bestFit="1" customWidth="1"/>
    <col min="16152" max="16152" width="9" style="21" customWidth="1"/>
    <col min="16153" max="16153" width="9" style="21" bestFit="1" customWidth="1"/>
    <col min="16154" max="16154" width="9" style="21" customWidth="1"/>
    <col min="16155" max="16155" width="9" style="21" bestFit="1" customWidth="1"/>
    <col min="16156" max="16156" width="9" style="21" customWidth="1"/>
    <col min="16157" max="16157" width="9" style="21" bestFit="1" customWidth="1"/>
    <col min="16158" max="16158" width="9" style="21" customWidth="1"/>
    <col min="16159" max="16159" width="9" style="21" bestFit="1" customWidth="1"/>
    <col min="16160" max="16160" width="9" style="21" customWidth="1"/>
    <col min="16161" max="16163" width="9" style="21" bestFit="1" customWidth="1"/>
    <col min="16164" max="16164" width="9" style="21" customWidth="1"/>
    <col min="16165" max="16165" width="9" style="21" bestFit="1" customWidth="1"/>
    <col min="16166" max="16166" width="9" style="21" customWidth="1"/>
    <col min="16167" max="16168" width="9" style="21" bestFit="1" customWidth="1"/>
    <col min="16169" max="16169" width="9.77734375" style="21" bestFit="1" customWidth="1"/>
    <col min="16170" max="16184" width="9" style="21" bestFit="1" customWidth="1"/>
    <col min="16185" max="16185" width="9" style="21" customWidth="1"/>
    <col min="16186" max="16186" width="11" style="21" customWidth="1"/>
    <col min="16187" max="16187" width="9" style="21" customWidth="1"/>
    <col min="16188" max="16188" width="9" style="21" bestFit="1" customWidth="1"/>
    <col min="16189" max="16189" width="9" style="21" customWidth="1"/>
    <col min="16190" max="16191" width="9" style="21" bestFit="1" customWidth="1"/>
    <col min="16192" max="16192" width="9.77734375" style="21" bestFit="1" customWidth="1"/>
    <col min="16193" max="16193" width="9" style="21" customWidth="1"/>
    <col min="16194" max="16194" width="9" style="21" bestFit="1" customWidth="1"/>
    <col min="16195" max="16195" width="9.5546875" style="21" bestFit="1" customWidth="1"/>
    <col min="16196" max="16196" width="9" style="21" bestFit="1" customWidth="1"/>
    <col min="16197" max="16197" width="9" style="21" customWidth="1"/>
    <col min="16198" max="16198" width="9" style="21" bestFit="1" customWidth="1"/>
    <col min="16199" max="16200" width="9" style="21" customWidth="1"/>
    <col min="16201" max="16201" width="12.44140625" style="21" customWidth="1"/>
    <col min="16202" max="16202" width="7.33203125" style="21" bestFit="1" customWidth="1"/>
    <col min="16203" max="16205" width="7.33203125" style="21" customWidth="1"/>
    <col min="16206" max="16384" width="9.109375" style="21"/>
  </cols>
  <sheetData>
    <row r="1" spans="1:147" s="1" customFormat="1" ht="186.6" thickBot="1" x14ac:dyDescent="0.3">
      <c r="B1" s="2" t="s">
        <v>0</v>
      </c>
      <c r="C1" s="2"/>
      <c r="D1" s="2"/>
      <c r="E1" s="2"/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46</v>
      </c>
      <c r="AZ1" s="3" t="s">
        <v>47</v>
      </c>
      <c r="BA1" s="3" t="s">
        <v>27</v>
      </c>
      <c r="BB1" s="3" t="s">
        <v>48</v>
      </c>
      <c r="BC1" s="3" t="s">
        <v>49</v>
      </c>
      <c r="BD1" s="3" t="s">
        <v>50</v>
      </c>
      <c r="BE1" s="3" t="s">
        <v>51</v>
      </c>
      <c r="BF1" s="3" t="s">
        <v>52</v>
      </c>
      <c r="BG1" s="3" t="s">
        <v>53</v>
      </c>
      <c r="BH1" s="3" t="s">
        <v>54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  <c r="BO1" s="3" t="s">
        <v>61</v>
      </c>
      <c r="BP1" s="3" t="s">
        <v>62</v>
      </c>
      <c r="BQ1" s="3" t="s">
        <v>63</v>
      </c>
      <c r="BR1" s="3" t="s">
        <v>64</v>
      </c>
      <c r="BS1" s="4" t="s">
        <v>65</v>
      </c>
      <c r="BT1" s="4" t="s">
        <v>66</v>
      </c>
      <c r="BU1" s="3"/>
      <c r="BW1" s="5" t="s">
        <v>67</v>
      </c>
      <c r="BX1" s="5"/>
      <c r="BY1" s="5"/>
    </row>
    <row r="2" spans="1:147" s="1" customFormat="1" ht="47.4" thickBot="1" x14ac:dyDescent="0.35">
      <c r="B2" s="6" t="s">
        <v>68</v>
      </c>
      <c r="C2" s="7" t="s">
        <v>69</v>
      </c>
      <c r="D2" s="7" t="s">
        <v>70</v>
      </c>
      <c r="E2" s="7" t="s">
        <v>71</v>
      </c>
      <c r="F2" s="8" t="s">
        <v>72</v>
      </c>
      <c r="G2" s="9" t="s">
        <v>73</v>
      </c>
      <c r="H2" s="9" t="s">
        <v>74</v>
      </c>
      <c r="I2" s="10">
        <v>130205</v>
      </c>
      <c r="J2" s="11" t="s">
        <v>75</v>
      </c>
      <c r="K2" s="11" t="s">
        <v>76</v>
      </c>
      <c r="L2" s="11" t="s">
        <v>76</v>
      </c>
      <c r="M2" s="10">
        <v>150103</v>
      </c>
      <c r="N2" s="10" t="s">
        <v>77</v>
      </c>
      <c r="O2" s="10">
        <v>150105</v>
      </c>
      <c r="P2" s="10" t="s">
        <v>78</v>
      </c>
      <c r="Q2" s="11">
        <v>150107</v>
      </c>
      <c r="R2" s="10" t="s">
        <v>79</v>
      </c>
      <c r="S2" s="10">
        <v>150202</v>
      </c>
      <c r="T2" s="10">
        <v>150203</v>
      </c>
      <c r="U2" s="11" t="s">
        <v>80</v>
      </c>
      <c r="V2" s="10">
        <v>160107</v>
      </c>
      <c r="W2" s="10">
        <v>160213</v>
      </c>
      <c r="X2" s="10">
        <v>160215</v>
      </c>
      <c r="Y2" s="11">
        <v>160216</v>
      </c>
      <c r="Z2" s="10">
        <v>160505</v>
      </c>
      <c r="AA2" s="10">
        <v>160601</v>
      </c>
      <c r="AB2" s="10">
        <v>170404</v>
      </c>
      <c r="AC2" s="10">
        <v>170405</v>
      </c>
      <c r="AD2" s="10">
        <v>170407</v>
      </c>
      <c r="AE2" s="11">
        <v>170107</v>
      </c>
      <c r="AF2" s="10">
        <v>170203</v>
      </c>
      <c r="AG2" s="10">
        <v>170605</v>
      </c>
      <c r="AH2" s="10">
        <v>170904</v>
      </c>
      <c r="AI2" s="10">
        <v>180103</v>
      </c>
      <c r="AJ2" s="10">
        <v>191204</v>
      </c>
      <c r="AK2" s="11" t="s">
        <v>81</v>
      </c>
      <c r="AL2" s="10">
        <v>200102</v>
      </c>
      <c r="AM2" s="10" t="s">
        <v>82</v>
      </c>
      <c r="AN2" s="10" t="s">
        <v>82</v>
      </c>
      <c r="AO2" s="11">
        <v>200110</v>
      </c>
      <c r="AP2" s="10">
        <v>200111</v>
      </c>
      <c r="AQ2" s="11">
        <v>200121</v>
      </c>
      <c r="AR2" s="11" t="s">
        <v>83</v>
      </c>
      <c r="AS2" s="11">
        <v>200125</v>
      </c>
      <c r="AT2" s="11">
        <v>200126</v>
      </c>
      <c r="AU2" s="11" t="s">
        <v>84</v>
      </c>
      <c r="AV2" s="11">
        <v>200133</v>
      </c>
      <c r="AW2" s="11" t="s">
        <v>85</v>
      </c>
      <c r="AX2" s="11">
        <v>200135</v>
      </c>
      <c r="AY2" s="11" t="s">
        <v>86</v>
      </c>
      <c r="AZ2" s="11" t="s">
        <v>87</v>
      </c>
      <c r="BA2" s="10" t="s">
        <v>88</v>
      </c>
      <c r="BB2" s="11" t="s">
        <v>89</v>
      </c>
      <c r="BC2" s="12">
        <v>200201</v>
      </c>
      <c r="BD2" s="10">
        <v>200203</v>
      </c>
      <c r="BE2" s="10" t="s">
        <v>90</v>
      </c>
      <c r="BF2" s="13" t="s">
        <v>90</v>
      </c>
      <c r="BG2" s="13" t="s">
        <v>90</v>
      </c>
      <c r="BH2" s="13">
        <v>200302</v>
      </c>
      <c r="BI2" s="13">
        <v>200302</v>
      </c>
      <c r="BJ2" s="13">
        <v>200302</v>
      </c>
      <c r="BK2" s="13">
        <v>200303</v>
      </c>
      <c r="BL2" s="13">
        <v>200303</v>
      </c>
      <c r="BM2" s="13">
        <v>200303</v>
      </c>
      <c r="BN2" s="10">
        <v>200304</v>
      </c>
      <c r="BO2" s="10">
        <v>200306</v>
      </c>
      <c r="BP2" s="11" t="s">
        <v>91</v>
      </c>
      <c r="BQ2" s="13">
        <v>200307</v>
      </c>
      <c r="BR2" s="13" t="s">
        <v>91</v>
      </c>
      <c r="BS2" s="13">
        <v>200108</v>
      </c>
      <c r="BT2" s="13">
        <v>200108</v>
      </c>
      <c r="BU2" s="10" t="s">
        <v>92</v>
      </c>
      <c r="BW2" s="13"/>
      <c r="BX2" s="14" t="s">
        <v>93</v>
      </c>
      <c r="BY2" s="13"/>
    </row>
    <row r="3" spans="1:147" s="22" customFormat="1" x14ac:dyDescent="0.3">
      <c r="A3" s="15">
        <v>1</v>
      </c>
      <c r="B3" s="16" t="s">
        <v>94</v>
      </c>
      <c r="C3" s="17" t="s">
        <v>95</v>
      </c>
      <c r="D3" s="17">
        <v>343</v>
      </c>
      <c r="E3" s="17">
        <v>343</v>
      </c>
      <c r="F3" s="18">
        <v>0.03</v>
      </c>
      <c r="G3" s="18">
        <v>0</v>
      </c>
      <c r="H3" s="18">
        <v>0</v>
      </c>
      <c r="I3" s="18">
        <v>0</v>
      </c>
      <c r="J3" s="18">
        <v>5.76</v>
      </c>
      <c r="K3" s="18">
        <v>0</v>
      </c>
      <c r="L3" s="18">
        <v>6.0970000000000004</v>
      </c>
      <c r="M3" s="18">
        <v>0</v>
      </c>
      <c r="N3" s="18">
        <v>0</v>
      </c>
      <c r="O3" s="18">
        <v>0</v>
      </c>
      <c r="P3" s="18">
        <v>0</v>
      </c>
      <c r="Q3" s="18">
        <v>12.909999999999998</v>
      </c>
      <c r="R3" s="18">
        <v>0</v>
      </c>
      <c r="S3" s="18">
        <v>0</v>
      </c>
      <c r="T3" s="18">
        <v>0</v>
      </c>
      <c r="U3" s="18">
        <v>0.04</v>
      </c>
      <c r="V3" s="18">
        <v>0</v>
      </c>
      <c r="W3" s="18">
        <v>0</v>
      </c>
      <c r="X3" s="18">
        <v>0</v>
      </c>
      <c r="Y3" s="18">
        <v>6.0000000000000001E-3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18">
        <v>0</v>
      </c>
      <c r="AI3" s="18">
        <v>0</v>
      </c>
      <c r="AJ3" s="18">
        <v>0</v>
      </c>
      <c r="AK3" s="18">
        <v>7.6259999999999994</v>
      </c>
      <c r="AL3" s="18">
        <v>1.37</v>
      </c>
      <c r="AM3" s="18">
        <v>0</v>
      </c>
      <c r="AN3" s="18">
        <v>4.391</v>
      </c>
      <c r="AO3" s="18">
        <v>0</v>
      </c>
      <c r="AP3" s="18">
        <v>0</v>
      </c>
      <c r="AQ3" s="18">
        <v>5.0000000000000001E-3</v>
      </c>
      <c r="AR3" s="18">
        <v>0.68</v>
      </c>
      <c r="AS3" s="18">
        <v>3.2000000000000001E-2</v>
      </c>
      <c r="AT3" s="18">
        <v>0.1</v>
      </c>
      <c r="AU3" s="18">
        <v>0.04</v>
      </c>
      <c r="AV3" s="18">
        <v>7.1999999999999995E-2</v>
      </c>
      <c r="AW3" s="18">
        <v>0</v>
      </c>
      <c r="AX3" s="18">
        <v>0.90000000000000013</v>
      </c>
      <c r="AY3" s="18">
        <v>0</v>
      </c>
      <c r="AZ3" s="18">
        <v>1.3400000000000003</v>
      </c>
      <c r="BA3" s="18">
        <v>0</v>
      </c>
      <c r="BB3" s="18">
        <v>0.39</v>
      </c>
      <c r="BC3" s="18">
        <v>14.937000000000001</v>
      </c>
      <c r="BD3" s="18">
        <v>0</v>
      </c>
      <c r="BE3" s="18">
        <v>0</v>
      </c>
      <c r="BF3" s="18">
        <v>0</v>
      </c>
      <c r="BG3" s="18">
        <v>56.440999999999988</v>
      </c>
      <c r="BH3" s="18">
        <v>0</v>
      </c>
      <c r="BI3" s="18">
        <v>0</v>
      </c>
      <c r="BJ3" s="18">
        <v>0</v>
      </c>
      <c r="BK3" s="18">
        <v>0</v>
      </c>
      <c r="BL3" s="18">
        <v>0</v>
      </c>
      <c r="BM3" s="18">
        <v>0</v>
      </c>
      <c r="BN3" s="18">
        <v>0</v>
      </c>
      <c r="BO3" s="18">
        <v>0</v>
      </c>
      <c r="BP3" s="18">
        <v>0</v>
      </c>
      <c r="BQ3" s="18">
        <v>0</v>
      </c>
      <c r="BR3" s="18">
        <v>0.96000000000000008</v>
      </c>
      <c r="BS3" s="19">
        <v>8.86</v>
      </c>
      <c r="BT3" s="19">
        <v>4.71</v>
      </c>
      <c r="BU3" s="20">
        <v>127.69699999999997</v>
      </c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</row>
    <row r="4" spans="1:147" x14ac:dyDescent="0.3">
      <c r="A4" s="15">
        <f>A3+1</f>
        <v>2</v>
      </c>
      <c r="B4" s="16" t="s">
        <v>96</v>
      </c>
      <c r="C4" s="17" t="s">
        <v>95</v>
      </c>
      <c r="D4" s="17">
        <v>2666</v>
      </c>
      <c r="E4" s="17">
        <v>2666</v>
      </c>
      <c r="F4" s="18">
        <v>0.48699999999999999</v>
      </c>
      <c r="G4" s="18">
        <v>0</v>
      </c>
      <c r="H4" s="18">
        <v>0</v>
      </c>
      <c r="I4" s="18">
        <v>0</v>
      </c>
      <c r="J4" s="18">
        <v>25.285999999999998</v>
      </c>
      <c r="K4" s="18">
        <v>0.34899999999999998</v>
      </c>
      <c r="L4" s="18">
        <v>53.779999999999994</v>
      </c>
      <c r="M4" s="18">
        <v>0</v>
      </c>
      <c r="N4" s="18">
        <v>0</v>
      </c>
      <c r="O4" s="18">
        <v>0</v>
      </c>
      <c r="P4" s="18">
        <v>0</v>
      </c>
      <c r="Q4" s="18">
        <v>108.09999999999998</v>
      </c>
      <c r="R4" s="18">
        <v>0.124</v>
      </c>
      <c r="S4" s="18">
        <v>0</v>
      </c>
      <c r="T4" s="18">
        <v>0</v>
      </c>
      <c r="U4" s="18">
        <v>2.1</v>
      </c>
      <c r="V4" s="18">
        <v>0</v>
      </c>
      <c r="W4" s="18">
        <v>0</v>
      </c>
      <c r="X4" s="18">
        <v>0</v>
      </c>
      <c r="Y4" s="18">
        <v>3.6000000000000004E-2</v>
      </c>
      <c r="Z4" s="18">
        <v>0</v>
      </c>
      <c r="AA4" s="18">
        <v>0</v>
      </c>
      <c r="AB4" s="18">
        <v>0.3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0</v>
      </c>
      <c r="AJ4" s="18">
        <v>0</v>
      </c>
      <c r="AK4" s="18">
        <v>57.064</v>
      </c>
      <c r="AL4" s="18">
        <v>0</v>
      </c>
      <c r="AM4" s="18">
        <v>0</v>
      </c>
      <c r="AN4" s="18">
        <v>28.005000000000003</v>
      </c>
      <c r="AO4" s="18">
        <v>3.87</v>
      </c>
      <c r="AP4" s="18">
        <v>0</v>
      </c>
      <c r="AQ4" s="18">
        <v>1.7000000000000001E-2</v>
      </c>
      <c r="AR4" s="18">
        <v>1.9889999999999999</v>
      </c>
      <c r="AS4" s="18">
        <v>6.7000000000000004E-2</v>
      </c>
      <c r="AT4" s="18">
        <v>5.2000000000000005E-2</v>
      </c>
      <c r="AU4" s="18">
        <v>0.20199999999999999</v>
      </c>
      <c r="AV4" s="18">
        <v>0.27100000000000002</v>
      </c>
      <c r="AW4" s="18">
        <v>0</v>
      </c>
      <c r="AX4" s="18">
        <v>1.3020000000000003</v>
      </c>
      <c r="AY4" s="18">
        <v>1.9160000000000004</v>
      </c>
      <c r="AZ4" s="18">
        <v>0</v>
      </c>
      <c r="BA4" s="18">
        <v>0.17499999999999999</v>
      </c>
      <c r="BB4" s="18">
        <v>0</v>
      </c>
      <c r="BC4" s="18">
        <v>44.67</v>
      </c>
      <c r="BD4" s="18">
        <v>0</v>
      </c>
      <c r="BE4" s="18">
        <v>0.74</v>
      </c>
      <c r="BF4" s="18">
        <v>0</v>
      </c>
      <c r="BG4" s="18">
        <v>348.30299999999994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7.84</v>
      </c>
      <c r="BN4" s="18">
        <v>0</v>
      </c>
      <c r="BO4" s="18">
        <v>0</v>
      </c>
      <c r="BP4" s="18">
        <v>0</v>
      </c>
      <c r="BQ4" s="18">
        <v>0</v>
      </c>
      <c r="BR4" s="18">
        <v>16.71</v>
      </c>
      <c r="BS4" s="19">
        <v>62.320000000000007</v>
      </c>
      <c r="BT4" s="19">
        <v>28.400000000000002</v>
      </c>
      <c r="BU4" s="20">
        <v>794.47500000000002</v>
      </c>
    </row>
    <row r="5" spans="1:147" s="22" customFormat="1" ht="15" customHeight="1" x14ac:dyDescent="0.3">
      <c r="A5" s="15">
        <f t="shared" ref="A5:A68" si="0">A4+1</f>
        <v>3</v>
      </c>
      <c r="B5" s="16" t="s">
        <v>97</v>
      </c>
      <c r="C5" s="17" t="s">
        <v>95</v>
      </c>
      <c r="D5" s="17">
        <v>986</v>
      </c>
      <c r="E5" s="17">
        <v>986</v>
      </c>
      <c r="F5" s="18">
        <v>0.17</v>
      </c>
      <c r="G5" s="18">
        <v>0</v>
      </c>
      <c r="H5" s="18">
        <v>0</v>
      </c>
      <c r="I5" s="18">
        <v>0</v>
      </c>
      <c r="J5" s="18">
        <v>17.276</v>
      </c>
      <c r="K5" s="18">
        <v>0</v>
      </c>
      <c r="L5" s="18">
        <v>18.286999999999999</v>
      </c>
      <c r="M5" s="18">
        <v>0</v>
      </c>
      <c r="N5" s="18">
        <v>0</v>
      </c>
      <c r="O5" s="18">
        <v>0</v>
      </c>
      <c r="P5" s="18">
        <v>0</v>
      </c>
      <c r="Q5" s="18">
        <v>38.722999999999992</v>
      </c>
      <c r="R5" s="18">
        <v>0</v>
      </c>
      <c r="S5" s="18">
        <v>0</v>
      </c>
      <c r="T5" s="18">
        <v>0</v>
      </c>
      <c r="U5" s="18">
        <v>2.008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22.884</v>
      </c>
      <c r="AL5" s="18">
        <v>0.01</v>
      </c>
      <c r="AM5" s="18">
        <v>0</v>
      </c>
      <c r="AN5" s="18">
        <v>12.959</v>
      </c>
      <c r="AO5" s="18">
        <v>0</v>
      </c>
      <c r="AP5" s="18">
        <v>0</v>
      </c>
      <c r="AQ5" s="18">
        <v>1.9E-2</v>
      </c>
      <c r="AR5" s="18">
        <v>0.95000000000000007</v>
      </c>
      <c r="AS5" s="18">
        <v>0.12000000000000001</v>
      </c>
      <c r="AT5" s="18">
        <v>0.05</v>
      </c>
      <c r="AU5" s="18">
        <v>0</v>
      </c>
      <c r="AV5" s="18">
        <v>3.8000000000000006E-2</v>
      </c>
      <c r="AW5" s="18">
        <v>0</v>
      </c>
      <c r="AX5" s="18">
        <v>1.825</v>
      </c>
      <c r="AY5" s="18">
        <v>0</v>
      </c>
      <c r="AZ5" s="18">
        <v>0.8600000000000001</v>
      </c>
      <c r="BA5" s="18">
        <v>0</v>
      </c>
      <c r="BB5" s="18">
        <v>0.47000000000000003</v>
      </c>
      <c r="BC5" s="18">
        <v>16.657</v>
      </c>
      <c r="BD5" s="18">
        <v>0</v>
      </c>
      <c r="BE5" s="18">
        <v>0</v>
      </c>
      <c r="BF5" s="18">
        <v>0</v>
      </c>
      <c r="BG5" s="18">
        <v>169.31</v>
      </c>
      <c r="BH5" s="18">
        <v>0</v>
      </c>
      <c r="BI5" s="18">
        <v>0</v>
      </c>
      <c r="BJ5" s="18">
        <v>0</v>
      </c>
      <c r="BK5" s="18">
        <v>0</v>
      </c>
      <c r="BL5" s="18">
        <v>0</v>
      </c>
      <c r="BM5" s="18">
        <v>11.65</v>
      </c>
      <c r="BN5" s="18">
        <v>0</v>
      </c>
      <c r="BO5" s="18">
        <v>0</v>
      </c>
      <c r="BP5" s="18">
        <v>0</v>
      </c>
      <c r="BQ5" s="18">
        <v>0</v>
      </c>
      <c r="BR5" s="18">
        <v>2.62</v>
      </c>
      <c r="BS5" s="19">
        <v>24.36</v>
      </c>
      <c r="BT5" s="19">
        <v>13.55</v>
      </c>
      <c r="BU5" s="20">
        <v>354.79599999999999</v>
      </c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</row>
    <row r="6" spans="1:147" s="22" customFormat="1" x14ac:dyDescent="0.3">
      <c r="A6" s="15">
        <f t="shared" si="0"/>
        <v>4</v>
      </c>
      <c r="B6" s="16" t="s">
        <v>98</v>
      </c>
      <c r="C6" s="17" t="s">
        <v>95</v>
      </c>
      <c r="D6" s="17">
        <v>1392</v>
      </c>
      <c r="E6" s="17">
        <v>1392</v>
      </c>
      <c r="F6" s="18">
        <v>0</v>
      </c>
      <c r="G6" s="18">
        <v>0</v>
      </c>
      <c r="H6" s="18">
        <v>0</v>
      </c>
      <c r="I6" s="18">
        <v>0</v>
      </c>
      <c r="J6" s="18">
        <v>9.8550000000000004</v>
      </c>
      <c r="K6" s="18">
        <v>0.02</v>
      </c>
      <c r="L6" s="18">
        <v>27.167999999999999</v>
      </c>
      <c r="M6" s="18">
        <v>0</v>
      </c>
      <c r="N6" s="18">
        <v>0</v>
      </c>
      <c r="O6" s="18">
        <v>0</v>
      </c>
      <c r="P6" s="18">
        <v>0</v>
      </c>
      <c r="Q6" s="18">
        <v>64.987999999999985</v>
      </c>
      <c r="R6" s="18">
        <v>4.7E-2</v>
      </c>
      <c r="S6" s="18">
        <v>0</v>
      </c>
      <c r="T6" s="18">
        <v>0</v>
      </c>
      <c r="U6" s="18">
        <v>0.70300000000000007</v>
      </c>
      <c r="V6" s="18">
        <v>0</v>
      </c>
      <c r="W6" s="18">
        <v>0</v>
      </c>
      <c r="X6" s="18">
        <v>0</v>
      </c>
      <c r="Y6" s="18">
        <v>6.0000000000000001E-3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10.673000000000002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49.01</v>
      </c>
      <c r="AL6" s="18">
        <v>0</v>
      </c>
      <c r="AM6" s="18">
        <v>0</v>
      </c>
      <c r="AN6" s="18">
        <v>20.89</v>
      </c>
      <c r="AO6" s="18">
        <v>5.0000000000000001E-3</v>
      </c>
      <c r="AP6" s="18">
        <v>0</v>
      </c>
      <c r="AQ6" s="18">
        <v>7.0000000000000001E-3</v>
      </c>
      <c r="AR6" s="18">
        <v>3.0120000000000005</v>
      </c>
      <c r="AS6" s="18">
        <v>2.8000000000000001E-2</v>
      </c>
      <c r="AT6" s="18">
        <v>5.3999999999999999E-2</v>
      </c>
      <c r="AU6" s="18">
        <v>3.6999999999999998E-2</v>
      </c>
      <c r="AV6" s="18">
        <v>0.75600000000000001</v>
      </c>
      <c r="AW6" s="18">
        <v>0</v>
      </c>
      <c r="AX6" s="18">
        <v>2.0690000000000004</v>
      </c>
      <c r="AY6" s="18">
        <v>3.484</v>
      </c>
      <c r="AZ6" s="18">
        <v>14.305</v>
      </c>
      <c r="BA6" s="18">
        <v>0</v>
      </c>
      <c r="BB6" s="18">
        <v>3.1749999999999998</v>
      </c>
      <c r="BC6" s="18">
        <v>107.03000000000002</v>
      </c>
      <c r="BD6" s="18">
        <v>0</v>
      </c>
      <c r="BE6" s="18">
        <v>0</v>
      </c>
      <c r="BF6" s="18">
        <v>0</v>
      </c>
      <c r="BG6" s="18">
        <v>209.64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44.510000000000005</v>
      </c>
      <c r="BS6" s="19">
        <v>6.33</v>
      </c>
      <c r="BT6" s="19">
        <v>68.73</v>
      </c>
      <c r="BU6" s="20">
        <v>646.53200000000004</v>
      </c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</row>
    <row r="7" spans="1:147" s="22" customFormat="1" ht="15" customHeight="1" x14ac:dyDescent="0.3">
      <c r="A7" s="15">
        <f t="shared" si="0"/>
        <v>5</v>
      </c>
      <c r="B7" s="16" t="s">
        <v>99</v>
      </c>
      <c r="C7" s="17" t="s">
        <v>95</v>
      </c>
      <c r="D7" s="17">
        <v>261</v>
      </c>
      <c r="E7" s="17"/>
      <c r="F7" s="18">
        <v>0.2</v>
      </c>
      <c r="G7" s="18">
        <v>0</v>
      </c>
      <c r="H7" s="18">
        <v>0</v>
      </c>
      <c r="I7" s="18">
        <v>0</v>
      </c>
      <c r="J7" s="18">
        <v>4.3729999999999993</v>
      </c>
      <c r="K7" s="18">
        <v>0</v>
      </c>
      <c r="L7" s="18">
        <v>5.9790000000000001</v>
      </c>
      <c r="M7" s="18">
        <v>0</v>
      </c>
      <c r="N7" s="18">
        <v>0</v>
      </c>
      <c r="O7" s="18">
        <v>0</v>
      </c>
      <c r="P7" s="18">
        <v>0</v>
      </c>
      <c r="Q7" s="18">
        <v>11.144</v>
      </c>
      <c r="R7" s="18">
        <v>0</v>
      </c>
      <c r="S7" s="18">
        <v>0</v>
      </c>
      <c r="T7" s="18">
        <v>0</v>
      </c>
      <c r="U7" s="18">
        <v>0.09</v>
      </c>
      <c r="V7" s="18">
        <v>0</v>
      </c>
      <c r="W7" s="18">
        <v>0</v>
      </c>
      <c r="X7" s="18">
        <v>0</v>
      </c>
      <c r="Y7" s="18">
        <v>3.0000000000000001E-3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7.3330000000000011</v>
      </c>
      <c r="AL7" s="18">
        <v>0</v>
      </c>
      <c r="AM7" s="18">
        <v>0</v>
      </c>
      <c r="AN7" s="18">
        <v>3.5969999999999995</v>
      </c>
      <c r="AO7" s="18">
        <v>0</v>
      </c>
      <c r="AP7" s="18">
        <v>0</v>
      </c>
      <c r="AQ7" s="18">
        <v>2.4E-2</v>
      </c>
      <c r="AR7" s="18">
        <v>0.66000000000000014</v>
      </c>
      <c r="AS7" s="18">
        <v>0.04</v>
      </c>
      <c r="AT7" s="18">
        <v>5.5E-2</v>
      </c>
      <c r="AU7" s="18">
        <v>8.9999999999999993E-3</v>
      </c>
      <c r="AV7" s="18">
        <v>0.13100000000000001</v>
      </c>
      <c r="AW7" s="18">
        <v>0</v>
      </c>
      <c r="AX7" s="18">
        <v>1.6800000000000002</v>
      </c>
      <c r="AY7" s="18">
        <v>0</v>
      </c>
      <c r="AZ7" s="18">
        <v>1.0800000000000003</v>
      </c>
      <c r="BA7" s="18">
        <v>0</v>
      </c>
      <c r="BB7" s="18">
        <v>0.26</v>
      </c>
      <c r="BC7" s="18">
        <v>8.74</v>
      </c>
      <c r="BD7" s="18">
        <v>0</v>
      </c>
      <c r="BE7" s="18">
        <v>0</v>
      </c>
      <c r="BF7" s="18">
        <v>0</v>
      </c>
      <c r="BG7" s="18">
        <v>44.179000000000002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0.78</v>
      </c>
      <c r="BS7" s="19">
        <v>6.24</v>
      </c>
      <c r="BT7" s="19">
        <v>3.38</v>
      </c>
      <c r="BU7" s="20">
        <v>99.97699999999999</v>
      </c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</row>
    <row r="8" spans="1:147" s="22" customFormat="1" ht="15" customHeight="1" x14ac:dyDescent="0.3">
      <c r="A8" s="15">
        <f t="shared" si="0"/>
        <v>6</v>
      </c>
      <c r="B8" s="16" t="s">
        <v>100</v>
      </c>
      <c r="C8" s="17" t="s">
        <v>95</v>
      </c>
      <c r="D8" s="17">
        <v>2089</v>
      </c>
      <c r="E8" s="17">
        <v>764</v>
      </c>
      <c r="F8" s="18">
        <v>0</v>
      </c>
      <c r="G8" s="18">
        <v>0</v>
      </c>
      <c r="H8" s="18">
        <v>0</v>
      </c>
      <c r="I8" s="18">
        <v>0</v>
      </c>
      <c r="J8" s="18">
        <v>31.660000000000004</v>
      </c>
      <c r="K8" s="18">
        <v>0</v>
      </c>
      <c r="L8" s="18">
        <v>44.629999999999995</v>
      </c>
      <c r="M8" s="18">
        <v>0</v>
      </c>
      <c r="N8" s="18">
        <v>0</v>
      </c>
      <c r="O8" s="18">
        <v>0</v>
      </c>
      <c r="P8" s="18">
        <v>0</v>
      </c>
      <c r="Q8" s="18">
        <v>82.53</v>
      </c>
      <c r="R8" s="18">
        <v>3.5000000000000003E-2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57.21</v>
      </c>
      <c r="AL8" s="18">
        <v>0</v>
      </c>
      <c r="AM8" s="18">
        <v>0</v>
      </c>
      <c r="AN8" s="18">
        <v>32.164999999999999</v>
      </c>
      <c r="AO8" s="18">
        <v>3.1999999999999997</v>
      </c>
      <c r="AP8" s="18">
        <v>0</v>
      </c>
      <c r="AQ8" s="18">
        <v>7.0000000000000001E-3</v>
      </c>
      <c r="AR8" s="18">
        <v>0.56999999999999995</v>
      </c>
      <c r="AS8" s="18">
        <v>2E-3</v>
      </c>
      <c r="AT8" s="18">
        <v>4.0999999999999995E-2</v>
      </c>
      <c r="AU8" s="18">
        <v>2.7E-2</v>
      </c>
      <c r="AV8" s="18">
        <v>0.06</v>
      </c>
      <c r="AW8" s="18">
        <v>0</v>
      </c>
      <c r="AX8" s="18">
        <v>0.752</v>
      </c>
      <c r="AY8" s="18">
        <v>1.1719999999999999</v>
      </c>
      <c r="AZ8" s="18">
        <v>0</v>
      </c>
      <c r="BA8" s="18">
        <v>0</v>
      </c>
      <c r="BB8" s="18">
        <v>0</v>
      </c>
      <c r="BC8" s="18">
        <v>95.460000000000008</v>
      </c>
      <c r="BD8" s="18">
        <v>0</v>
      </c>
      <c r="BE8" s="18">
        <v>0</v>
      </c>
      <c r="BF8" s="18">
        <v>0</v>
      </c>
      <c r="BG8" s="18">
        <v>291.29000000000002</v>
      </c>
      <c r="BH8" s="18">
        <v>0</v>
      </c>
      <c r="BI8" s="18">
        <v>15.000000000000002</v>
      </c>
      <c r="BJ8" s="18">
        <v>0</v>
      </c>
      <c r="BK8" s="18">
        <v>0</v>
      </c>
      <c r="BL8" s="18">
        <v>0</v>
      </c>
      <c r="BM8" s="18">
        <v>4.9000000000000004</v>
      </c>
      <c r="BN8" s="18">
        <v>0</v>
      </c>
      <c r="BO8" s="18">
        <v>0</v>
      </c>
      <c r="BP8" s="18">
        <v>0</v>
      </c>
      <c r="BQ8" s="18">
        <v>0</v>
      </c>
      <c r="BR8" s="18">
        <v>24.03</v>
      </c>
      <c r="BS8" s="19">
        <v>0</v>
      </c>
      <c r="BT8" s="19">
        <v>74.31</v>
      </c>
      <c r="BU8" s="20">
        <v>759.05099999999993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</row>
    <row r="9" spans="1:147" s="22" customFormat="1" ht="15" customHeight="1" x14ac:dyDescent="0.3">
      <c r="A9" s="15">
        <f t="shared" si="0"/>
        <v>7</v>
      </c>
      <c r="B9" s="16" t="s">
        <v>101</v>
      </c>
      <c r="C9" s="17" t="s">
        <v>95</v>
      </c>
      <c r="D9" s="17">
        <v>2639</v>
      </c>
      <c r="E9" s="17">
        <v>2639</v>
      </c>
      <c r="F9" s="18">
        <v>0.41599999999999998</v>
      </c>
      <c r="G9" s="18">
        <v>0</v>
      </c>
      <c r="H9" s="18">
        <v>0</v>
      </c>
      <c r="I9" s="18">
        <v>0</v>
      </c>
      <c r="J9" s="18">
        <v>19.595000000000002</v>
      </c>
      <c r="K9" s="18">
        <v>0.34899999999999998</v>
      </c>
      <c r="L9" s="18">
        <v>55.30299999999999</v>
      </c>
      <c r="M9" s="18">
        <v>0</v>
      </c>
      <c r="N9" s="18">
        <v>0</v>
      </c>
      <c r="O9" s="18">
        <v>0</v>
      </c>
      <c r="P9" s="18">
        <v>0</v>
      </c>
      <c r="Q9" s="18">
        <v>96.35</v>
      </c>
      <c r="R9" s="18">
        <v>0.03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1.4999999999999999E-2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65.813000000000002</v>
      </c>
      <c r="AL9" s="18">
        <v>0</v>
      </c>
      <c r="AM9" s="18">
        <v>0</v>
      </c>
      <c r="AN9" s="18">
        <v>26.16</v>
      </c>
      <c r="AO9" s="18">
        <v>0</v>
      </c>
      <c r="AP9" s="18">
        <v>0</v>
      </c>
      <c r="AQ9" s="18">
        <v>1.4E-2</v>
      </c>
      <c r="AR9" s="18">
        <v>2.9490000000000003</v>
      </c>
      <c r="AS9" s="18">
        <v>3.4000000000000002E-2</v>
      </c>
      <c r="AT9" s="18">
        <v>6.2E-2</v>
      </c>
      <c r="AU9" s="18">
        <v>0.20399999999999999</v>
      </c>
      <c r="AV9" s="18">
        <v>0.40400000000000014</v>
      </c>
      <c r="AW9" s="18">
        <v>0</v>
      </c>
      <c r="AX9" s="18">
        <v>1.7549999999999999</v>
      </c>
      <c r="AY9" s="18">
        <v>2.0920000000000001</v>
      </c>
      <c r="AZ9" s="18">
        <v>39.520000000000003</v>
      </c>
      <c r="BA9" s="18">
        <v>0.28499999999999998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292.25400000000002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64.510000000000005</v>
      </c>
      <c r="BS9" s="19">
        <v>58.56</v>
      </c>
      <c r="BT9" s="19">
        <v>27.08</v>
      </c>
      <c r="BU9" s="20">
        <v>753.75400000000002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</row>
    <row r="10" spans="1:147" s="22" customFormat="1" ht="15" customHeight="1" x14ac:dyDescent="0.3">
      <c r="A10" s="15">
        <f t="shared" si="0"/>
        <v>8</v>
      </c>
      <c r="B10" s="16" t="s">
        <v>102</v>
      </c>
      <c r="C10" s="17" t="s">
        <v>95</v>
      </c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23"/>
      <c r="AP10" s="18"/>
      <c r="AQ10" s="18"/>
      <c r="AR10" s="18"/>
      <c r="AS10" s="18"/>
      <c r="AT10" s="18"/>
      <c r="AU10" s="18"/>
      <c r="AV10" s="18"/>
      <c r="AW10" s="18"/>
      <c r="AX10" s="23"/>
      <c r="AY10" s="18"/>
      <c r="AZ10" s="18"/>
      <c r="BA10" s="18"/>
      <c r="BB10" s="23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9"/>
      <c r="BT10" s="19"/>
      <c r="BU10" s="20">
        <v>0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</row>
    <row r="11" spans="1:147" s="22" customFormat="1" ht="15" customHeight="1" x14ac:dyDescent="0.3">
      <c r="A11" s="15">
        <f t="shared" si="0"/>
        <v>9</v>
      </c>
      <c r="B11" s="16" t="s">
        <v>103</v>
      </c>
      <c r="C11" s="17" t="s">
        <v>95</v>
      </c>
      <c r="D11" s="17">
        <v>2307</v>
      </c>
      <c r="E11" s="17">
        <v>2307</v>
      </c>
      <c r="F11" s="18">
        <v>0</v>
      </c>
      <c r="G11" s="18">
        <v>0</v>
      </c>
      <c r="H11" s="18">
        <v>1.2E-2</v>
      </c>
      <c r="I11" s="18">
        <v>0</v>
      </c>
      <c r="J11" s="18">
        <v>36.617000000000004</v>
      </c>
      <c r="K11" s="18">
        <v>0.02</v>
      </c>
      <c r="L11" s="18">
        <v>58.981999999999992</v>
      </c>
      <c r="M11" s="18">
        <v>0</v>
      </c>
      <c r="N11" s="18">
        <v>0</v>
      </c>
      <c r="O11" s="18">
        <v>0</v>
      </c>
      <c r="P11" s="18">
        <v>0</v>
      </c>
      <c r="Q11" s="18">
        <v>132.98000000000002</v>
      </c>
      <c r="R11" s="18">
        <v>4.8000000000000001E-2</v>
      </c>
      <c r="S11" s="18">
        <v>0</v>
      </c>
      <c r="T11" s="18">
        <v>0</v>
      </c>
      <c r="U11" s="18">
        <v>0.32700000000000007</v>
      </c>
      <c r="V11" s="18">
        <v>0</v>
      </c>
      <c r="W11" s="18">
        <v>0</v>
      </c>
      <c r="X11" s="18">
        <v>0</v>
      </c>
      <c r="Y11" s="18">
        <v>5.8999999999999997E-2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16.166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65.177999999999997</v>
      </c>
      <c r="AL11" s="18">
        <v>0</v>
      </c>
      <c r="AM11" s="18">
        <v>0</v>
      </c>
      <c r="AN11" s="18">
        <v>25.040000000000003</v>
      </c>
      <c r="AO11" s="18">
        <v>4.6360000000000001</v>
      </c>
      <c r="AP11" s="18">
        <v>0</v>
      </c>
      <c r="AQ11" s="18">
        <v>8.0000000000000002E-3</v>
      </c>
      <c r="AR11" s="18">
        <v>2.4000000000000004</v>
      </c>
      <c r="AS11" s="18">
        <v>0.13</v>
      </c>
      <c r="AT11" s="18">
        <v>0.13600000000000001</v>
      </c>
      <c r="AU11" s="18">
        <v>0.13100000000000001</v>
      </c>
      <c r="AV11" s="18">
        <v>0.314</v>
      </c>
      <c r="AW11" s="18">
        <v>0</v>
      </c>
      <c r="AX11" s="18">
        <v>2.7149999999999999</v>
      </c>
      <c r="AY11" s="18">
        <v>4.1869999999999994</v>
      </c>
      <c r="AZ11" s="18">
        <v>13.640999999999998</v>
      </c>
      <c r="BA11" s="18">
        <v>0</v>
      </c>
      <c r="BB11" s="18">
        <v>3.0649999999999999</v>
      </c>
      <c r="BC11" s="18">
        <v>55.963999999999999</v>
      </c>
      <c r="BD11" s="18">
        <v>0</v>
      </c>
      <c r="BE11" s="18">
        <v>0</v>
      </c>
      <c r="BF11" s="18">
        <v>0</v>
      </c>
      <c r="BG11" s="18">
        <v>364.6</v>
      </c>
      <c r="BH11" s="18">
        <v>0</v>
      </c>
      <c r="BI11" s="18">
        <v>17.68</v>
      </c>
      <c r="BJ11" s="18">
        <v>0</v>
      </c>
      <c r="BK11" s="18">
        <v>0</v>
      </c>
      <c r="BL11" s="18">
        <v>0</v>
      </c>
      <c r="BM11" s="18">
        <v>42.43</v>
      </c>
      <c r="BN11" s="18">
        <v>0</v>
      </c>
      <c r="BO11" s="18">
        <v>0</v>
      </c>
      <c r="BP11" s="18">
        <v>0</v>
      </c>
      <c r="BQ11" s="18">
        <v>0</v>
      </c>
      <c r="BR11" s="18">
        <v>9.91</v>
      </c>
      <c r="BS11" s="19">
        <v>10.99</v>
      </c>
      <c r="BT11" s="19">
        <v>60.170000000000009</v>
      </c>
      <c r="BU11" s="20">
        <v>928.53599999999983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</row>
    <row r="12" spans="1:147" s="22" customFormat="1" ht="15" customHeight="1" x14ac:dyDescent="0.3">
      <c r="A12" s="15">
        <f t="shared" si="0"/>
        <v>10</v>
      </c>
      <c r="B12" s="16" t="s">
        <v>104</v>
      </c>
      <c r="C12" s="17" t="s">
        <v>95</v>
      </c>
      <c r="D12" s="17">
        <v>956</v>
      </c>
      <c r="E12" s="17">
        <v>956</v>
      </c>
      <c r="F12" s="18">
        <v>0.27</v>
      </c>
      <c r="G12" s="18">
        <v>0</v>
      </c>
      <c r="H12" s="18">
        <v>0</v>
      </c>
      <c r="I12" s="18">
        <v>0</v>
      </c>
      <c r="J12" s="18">
        <v>15.040999999999999</v>
      </c>
      <c r="K12" s="18">
        <v>0</v>
      </c>
      <c r="L12" s="18">
        <v>20.177</v>
      </c>
      <c r="M12" s="18">
        <v>0</v>
      </c>
      <c r="N12" s="18">
        <v>0</v>
      </c>
      <c r="O12" s="18">
        <v>0</v>
      </c>
      <c r="P12" s="18">
        <v>0</v>
      </c>
      <c r="Q12" s="18">
        <v>37.581999999999994</v>
      </c>
      <c r="R12" s="18">
        <v>0</v>
      </c>
      <c r="S12" s="18">
        <v>0</v>
      </c>
      <c r="T12" s="18">
        <v>0</v>
      </c>
      <c r="U12" s="18">
        <v>0.30000000000000004</v>
      </c>
      <c r="V12" s="18">
        <v>0</v>
      </c>
      <c r="W12" s="18">
        <v>0</v>
      </c>
      <c r="X12" s="18">
        <v>0</v>
      </c>
      <c r="Y12" s="18">
        <v>2.7999999999999997E-2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22.884</v>
      </c>
      <c r="AL12" s="18">
        <v>0.05</v>
      </c>
      <c r="AM12" s="18">
        <v>0</v>
      </c>
      <c r="AN12" s="18">
        <v>12.48</v>
      </c>
      <c r="AO12" s="18">
        <v>3.5</v>
      </c>
      <c r="AP12" s="18">
        <v>0</v>
      </c>
      <c r="AQ12" s="18">
        <v>2.8999999999999998E-2</v>
      </c>
      <c r="AR12" s="18">
        <v>0.67</v>
      </c>
      <c r="AS12" s="18">
        <v>0.185</v>
      </c>
      <c r="AT12" s="18">
        <v>7.0000000000000007E-2</v>
      </c>
      <c r="AU12" s="18">
        <v>3.2000000000000001E-2</v>
      </c>
      <c r="AV12" s="18">
        <v>0.15500000000000003</v>
      </c>
      <c r="AW12" s="18">
        <v>0</v>
      </c>
      <c r="AX12" s="18">
        <v>2.37</v>
      </c>
      <c r="AY12" s="18">
        <v>0</v>
      </c>
      <c r="AZ12" s="18">
        <v>1.54</v>
      </c>
      <c r="BA12" s="18">
        <v>0</v>
      </c>
      <c r="BB12" s="18">
        <v>0.42000000000000004</v>
      </c>
      <c r="BC12" s="18">
        <v>24.126000000000001</v>
      </c>
      <c r="BD12" s="18">
        <v>0</v>
      </c>
      <c r="BE12" s="18">
        <v>0</v>
      </c>
      <c r="BF12" s="18">
        <v>0</v>
      </c>
      <c r="BG12" s="18">
        <v>149.75100000000003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2.0700000000000003</v>
      </c>
      <c r="BS12" s="19">
        <v>23.509999999999998</v>
      </c>
      <c r="BT12" s="19">
        <v>12.43</v>
      </c>
      <c r="BU12" s="20">
        <v>329.67</v>
      </c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</row>
    <row r="13" spans="1:147" s="22" customFormat="1" ht="15" customHeight="1" x14ac:dyDescent="0.3">
      <c r="A13" s="15">
        <f t="shared" si="0"/>
        <v>11</v>
      </c>
      <c r="B13" s="16" t="s">
        <v>105</v>
      </c>
      <c r="C13" s="17" t="s">
        <v>95</v>
      </c>
      <c r="D13" s="17">
        <v>1080</v>
      </c>
      <c r="E13" s="17">
        <v>1080</v>
      </c>
      <c r="F13" s="18">
        <v>0</v>
      </c>
      <c r="G13" s="18">
        <v>0</v>
      </c>
      <c r="H13" s="18">
        <v>0</v>
      </c>
      <c r="I13" s="18">
        <v>0</v>
      </c>
      <c r="J13" s="18">
        <v>7.8000000000000007</v>
      </c>
      <c r="K13" s="18">
        <v>0</v>
      </c>
      <c r="L13" s="18">
        <v>18.68</v>
      </c>
      <c r="M13" s="18">
        <v>0</v>
      </c>
      <c r="N13" s="18">
        <v>0</v>
      </c>
      <c r="O13" s="18">
        <v>0</v>
      </c>
      <c r="P13" s="18">
        <v>0</v>
      </c>
      <c r="Q13" s="18">
        <v>36.640000000000008</v>
      </c>
      <c r="R13" s="18">
        <v>6.0000000000000001E-3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3.0000000000000001E-3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23.61</v>
      </c>
      <c r="AL13" s="18">
        <v>0</v>
      </c>
      <c r="AM13" s="18">
        <v>0</v>
      </c>
      <c r="AN13" s="18">
        <v>13.64</v>
      </c>
      <c r="AO13" s="18">
        <v>4.0999999999999996</v>
      </c>
      <c r="AP13" s="18">
        <v>0</v>
      </c>
      <c r="AQ13" s="18">
        <v>1E-3</v>
      </c>
      <c r="AR13" s="18">
        <v>0.57299999999999995</v>
      </c>
      <c r="AS13" s="18">
        <v>7.0000000000000001E-3</v>
      </c>
      <c r="AT13" s="18">
        <v>1.2999999999999999E-2</v>
      </c>
      <c r="AU13" s="18">
        <v>2E-3</v>
      </c>
      <c r="AV13" s="18">
        <v>0.185</v>
      </c>
      <c r="AW13" s="18">
        <v>0</v>
      </c>
      <c r="AX13" s="18">
        <v>0.17199999999999999</v>
      </c>
      <c r="AY13" s="18">
        <v>0.45200000000000001</v>
      </c>
      <c r="AZ13" s="18">
        <v>0</v>
      </c>
      <c r="BA13" s="18">
        <v>0</v>
      </c>
      <c r="BB13" s="18">
        <v>0</v>
      </c>
      <c r="BC13" s="18">
        <v>45.78</v>
      </c>
      <c r="BD13" s="18">
        <v>0</v>
      </c>
      <c r="BE13" s="18">
        <v>0</v>
      </c>
      <c r="BF13" s="18">
        <v>0</v>
      </c>
      <c r="BG13" s="18">
        <v>163.97000000000003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4.24</v>
      </c>
      <c r="BS13" s="19">
        <v>7.3599999999999994</v>
      </c>
      <c r="BT13" s="19">
        <v>30.9</v>
      </c>
      <c r="BU13" s="20">
        <v>358.13400000000001</v>
      </c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</row>
    <row r="14" spans="1:147" s="22" customFormat="1" ht="15" customHeight="1" x14ac:dyDescent="0.3">
      <c r="A14" s="15">
        <f t="shared" si="0"/>
        <v>12</v>
      </c>
      <c r="B14" s="16" t="s">
        <v>106</v>
      </c>
      <c r="C14" s="17" t="s">
        <v>95</v>
      </c>
      <c r="D14" s="17">
        <v>1127</v>
      </c>
      <c r="E14" s="17">
        <v>1127</v>
      </c>
      <c r="F14" s="18">
        <v>0</v>
      </c>
      <c r="G14" s="18">
        <v>0</v>
      </c>
      <c r="H14" s="18">
        <v>3.0000000000000001E-3</v>
      </c>
      <c r="I14" s="18">
        <v>0</v>
      </c>
      <c r="J14" s="18">
        <v>58.290000000000006</v>
      </c>
      <c r="K14" s="18">
        <v>0.04</v>
      </c>
      <c r="L14" s="18">
        <v>40.440000000000005</v>
      </c>
      <c r="M14" s="18">
        <v>0</v>
      </c>
      <c r="N14" s="18">
        <v>0</v>
      </c>
      <c r="O14" s="18">
        <v>0</v>
      </c>
      <c r="P14" s="18">
        <v>0</v>
      </c>
      <c r="Q14" s="18">
        <v>56.709999999999994</v>
      </c>
      <c r="R14" s="18">
        <v>3.1E-2</v>
      </c>
      <c r="S14" s="18">
        <v>0</v>
      </c>
      <c r="T14" s="18">
        <v>0</v>
      </c>
      <c r="U14" s="18">
        <v>0.17</v>
      </c>
      <c r="V14" s="18">
        <v>0</v>
      </c>
      <c r="W14" s="18">
        <v>0</v>
      </c>
      <c r="X14" s="18">
        <v>0</v>
      </c>
      <c r="Y14" s="18">
        <v>1.7000000000000001E-2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14.191999999999998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52.57</v>
      </c>
      <c r="AL14" s="18">
        <v>0</v>
      </c>
      <c r="AM14" s="18">
        <v>0</v>
      </c>
      <c r="AN14" s="18">
        <v>25.68</v>
      </c>
      <c r="AO14" s="18">
        <v>0.184</v>
      </c>
      <c r="AP14" s="18">
        <v>0</v>
      </c>
      <c r="AQ14" s="18">
        <v>4.0000000000000001E-3</v>
      </c>
      <c r="AR14" s="18">
        <v>0.51200000000000001</v>
      </c>
      <c r="AS14" s="18">
        <v>7.9999999999999988E-2</v>
      </c>
      <c r="AT14" s="18">
        <v>6.4000000000000001E-2</v>
      </c>
      <c r="AU14" s="18">
        <v>1.8000000000000002E-2</v>
      </c>
      <c r="AV14" s="18">
        <v>0.14100000000000001</v>
      </c>
      <c r="AW14" s="18">
        <v>0</v>
      </c>
      <c r="AX14" s="18">
        <v>1.534</v>
      </c>
      <c r="AY14" s="18">
        <v>1.7920000000000003</v>
      </c>
      <c r="AZ14" s="18">
        <v>9.4799999999999986</v>
      </c>
      <c r="BA14" s="18">
        <v>0</v>
      </c>
      <c r="BB14" s="18">
        <v>2.8299999999999996</v>
      </c>
      <c r="BC14" s="18">
        <v>92.689999999999984</v>
      </c>
      <c r="BD14" s="18">
        <v>0</v>
      </c>
      <c r="BE14" s="18">
        <v>0</v>
      </c>
      <c r="BF14" s="18">
        <v>0</v>
      </c>
      <c r="BG14" s="18">
        <v>309.72999999999996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18.71</v>
      </c>
      <c r="BN14" s="18">
        <v>0</v>
      </c>
      <c r="BO14" s="18">
        <v>0</v>
      </c>
      <c r="BP14" s="18">
        <v>0</v>
      </c>
      <c r="BQ14" s="18">
        <v>0</v>
      </c>
      <c r="BR14" s="18">
        <v>5.0900000000000007</v>
      </c>
      <c r="BS14" s="19">
        <v>14.089999999999998</v>
      </c>
      <c r="BT14" s="19">
        <v>61.940000000000005</v>
      </c>
      <c r="BU14" s="20">
        <v>767.03200000000015</v>
      </c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</row>
    <row r="15" spans="1:147" s="22" customFormat="1" ht="15" customHeight="1" x14ac:dyDescent="0.3">
      <c r="A15" s="15">
        <f t="shared" si="0"/>
        <v>13</v>
      </c>
      <c r="B15" s="16" t="s">
        <v>107</v>
      </c>
      <c r="C15" s="17" t="s">
        <v>95</v>
      </c>
      <c r="D15" s="17">
        <v>924</v>
      </c>
      <c r="E15" s="17">
        <v>924</v>
      </c>
      <c r="F15" s="18">
        <v>0.17</v>
      </c>
      <c r="G15" s="18">
        <v>0</v>
      </c>
      <c r="H15" s="18">
        <v>0</v>
      </c>
      <c r="I15" s="18">
        <v>0</v>
      </c>
      <c r="J15" s="18">
        <v>29.521999999999998</v>
      </c>
      <c r="K15" s="18">
        <v>0.34899999999999998</v>
      </c>
      <c r="L15" s="18">
        <v>37.519999999999996</v>
      </c>
      <c r="M15" s="18">
        <v>0</v>
      </c>
      <c r="N15" s="18">
        <v>0</v>
      </c>
      <c r="O15" s="18">
        <v>0</v>
      </c>
      <c r="P15" s="18">
        <v>0</v>
      </c>
      <c r="Q15" s="18">
        <v>81.240000000000009</v>
      </c>
      <c r="R15" s="18">
        <v>5.9000000000000004E-2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0.06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37.077999999999996</v>
      </c>
      <c r="AL15" s="18">
        <v>0</v>
      </c>
      <c r="AM15" s="18">
        <v>0</v>
      </c>
      <c r="AN15" s="18">
        <v>24.435000000000002</v>
      </c>
      <c r="AO15" s="18">
        <v>0.03</v>
      </c>
      <c r="AP15" s="18">
        <v>0</v>
      </c>
      <c r="AQ15" s="18">
        <v>0.01</v>
      </c>
      <c r="AR15" s="18">
        <v>0.70000000000000007</v>
      </c>
      <c r="AS15" s="18">
        <v>5.4000000000000006E-2</v>
      </c>
      <c r="AT15" s="18">
        <v>6.0000000000000001E-3</v>
      </c>
      <c r="AU15" s="18">
        <v>0.21199999999999999</v>
      </c>
      <c r="AV15" s="18">
        <v>0.16599999999999998</v>
      </c>
      <c r="AW15" s="18">
        <v>0</v>
      </c>
      <c r="AX15" s="18">
        <v>0.7430000000000001</v>
      </c>
      <c r="AY15" s="18">
        <v>1.6850000000000001</v>
      </c>
      <c r="AZ15" s="18">
        <v>0</v>
      </c>
      <c r="BA15" s="18">
        <v>0.17499999999999999</v>
      </c>
      <c r="BB15" s="18">
        <v>0</v>
      </c>
      <c r="BC15" s="18">
        <v>30.42</v>
      </c>
      <c r="BD15" s="18">
        <v>0</v>
      </c>
      <c r="BE15" s="18">
        <v>0.12</v>
      </c>
      <c r="BF15" s="18">
        <v>0</v>
      </c>
      <c r="BG15" s="18">
        <v>161.23700000000002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7.17</v>
      </c>
      <c r="BS15" s="19">
        <v>54.990000000000009</v>
      </c>
      <c r="BT15" s="19">
        <v>24.28</v>
      </c>
      <c r="BU15" s="20">
        <v>492.43100000000004</v>
      </c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</row>
    <row r="16" spans="1:147" s="22" customFormat="1" ht="15" customHeight="1" x14ac:dyDescent="0.3">
      <c r="A16" s="15">
        <f t="shared" si="0"/>
        <v>14</v>
      </c>
      <c r="B16" s="16" t="s">
        <v>108</v>
      </c>
      <c r="C16" s="17" t="s">
        <v>95</v>
      </c>
      <c r="D16" s="17">
        <v>268</v>
      </c>
      <c r="E16" s="17">
        <v>268</v>
      </c>
      <c r="F16" s="18">
        <v>0</v>
      </c>
      <c r="G16" s="18">
        <v>0</v>
      </c>
      <c r="H16" s="18">
        <v>0</v>
      </c>
      <c r="I16" s="18">
        <v>0</v>
      </c>
      <c r="J16" s="18">
        <v>1.5050000000000001</v>
      </c>
      <c r="K16" s="18">
        <v>0</v>
      </c>
      <c r="L16" s="18">
        <v>4.8100000000000005</v>
      </c>
      <c r="M16" s="18">
        <v>0</v>
      </c>
      <c r="N16" s="18">
        <v>0</v>
      </c>
      <c r="O16" s="18">
        <v>0</v>
      </c>
      <c r="P16" s="18">
        <v>0</v>
      </c>
      <c r="Q16" s="18">
        <v>10.039999999999999</v>
      </c>
      <c r="R16" s="18">
        <v>4.3000000000000003E-2</v>
      </c>
      <c r="S16" s="18">
        <v>0</v>
      </c>
      <c r="T16" s="18">
        <v>0</v>
      </c>
      <c r="U16" s="18">
        <v>0.08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8.89</v>
      </c>
      <c r="AL16" s="18">
        <v>0</v>
      </c>
      <c r="AM16" s="18">
        <v>0</v>
      </c>
      <c r="AN16" s="18">
        <v>4.63</v>
      </c>
      <c r="AO16" s="18">
        <v>0</v>
      </c>
      <c r="AP16" s="18">
        <v>0</v>
      </c>
      <c r="AQ16" s="18">
        <v>0</v>
      </c>
      <c r="AR16" s="18">
        <v>1.23</v>
      </c>
      <c r="AS16" s="18">
        <v>0.02</v>
      </c>
      <c r="AT16" s="18">
        <v>6.0999999999999999E-2</v>
      </c>
      <c r="AU16" s="18">
        <v>3.1E-2</v>
      </c>
      <c r="AV16" s="18">
        <v>0.13</v>
      </c>
      <c r="AW16" s="18">
        <v>0</v>
      </c>
      <c r="AX16" s="18">
        <v>0.159</v>
      </c>
      <c r="AY16" s="18">
        <v>0.50800000000000001</v>
      </c>
      <c r="AZ16" s="18">
        <v>0.49</v>
      </c>
      <c r="BA16" s="18">
        <v>0</v>
      </c>
      <c r="BB16" s="18">
        <v>0.17</v>
      </c>
      <c r="BC16" s="18">
        <v>14.309999999999999</v>
      </c>
      <c r="BD16" s="18">
        <v>0</v>
      </c>
      <c r="BE16" s="18">
        <v>0</v>
      </c>
      <c r="BF16" s="18">
        <v>0</v>
      </c>
      <c r="BG16" s="18">
        <v>32.839999999999996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0.45000000000000007</v>
      </c>
      <c r="BS16" s="19">
        <v>2.4500000000000002</v>
      </c>
      <c r="BT16" s="19">
        <v>9.6900000000000013</v>
      </c>
      <c r="BU16" s="20">
        <v>92.537000000000006</v>
      </c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</row>
    <row r="17" spans="1:147" s="22" customFormat="1" ht="15" customHeight="1" x14ac:dyDescent="0.3">
      <c r="A17" s="15">
        <f t="shared" si="0"/>
        <v>15</v>
      </c>
      <c r="B17" s="16" t="s">
        <v>109</v>
      </c>
      <c r="C17" s="17" t="s">
        <v>95</v>
      </c>
      <c r="D17" s="17">
        <v>4612</v>
      </c>
      <c r="E17" s="17">
        <v>2473</v>
      </c>
      <c r="F17" s="18">
        <v>1.5289999999999999</v>
      </c>
      <c r="G17" s="18">
        <v>0</v>
      </c>
      <c r="H17" s="18">
        <v>0</v>
      </c>
      <c r="I17" s="18">
        <v>0</v>
      </c>
      <c r="J17" s="18">
        <v>102.99700000000001</v>
      </c>
      <c r="K17" s="18">
        <v>0.46900000000000003</v>
      </c>
      <c r="L17" s="18">
        <v>142.19</v>
      </c>
      <c r="M17" s="18">
        <v>0</v>
      </c>
      <c r="N17" s="18">
        <v>0</v>
      </c>
      <c r="O17" s="18">
        <v>0</v>
      </c>
      <c r="P17" s="18">
        <v>0</v>
      </c>
      <c r="Q17" s="18">
        <v>196.90000000000003</v>
      </c>
      <c r="R17" s="18">
        <v>0.27400000000000002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0.08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166.09999999999997</v>
      </c>
      <c r="AL17" s="18">
        <v>0</v>
      </c>
      <c r="AM17" s="18">
        <v>0</v>
      </c>
      <c r="AN17" s="18">
        <v>83.775000000000006</v>
      </c>
      <c r="AO17" s="18">
        <v>7.6199999999999992</v>
      </c>
      <c r="AP17" s="18">
        <v>0</v>
      </c>
      <c r="AQ17" s="18">
        <v>3.3999999999999996E-2</v>
      </c>
      <c r="AR17" s="18">
        <v>2.4660000000000002</v>
      </c>
      <c r="AS17" s="18">
        <v>0.21600000000000003</v>
      </c>
      <c r="AT17" s="18">
        <v>0.38400000000000001</v>
      </c>
      <c r="AU17" s="18">
        <v>0.40000000000000008</v>
      </c>
      <c r="AV17" s="18">
        <v>0.71700000000000008</v>
      </c>
      <c r="AW17" s="18">
        <v>0</v>
      </c>
      <c r="AX17" s="18">
        <v>1.4410000000000003</v>
      </c>
      <c r="AY17" s="18">
        <v>2.6719999999999997</v>
      </c>
      <c r="AZ17" s="18">
        <v>0</v>
      </c>
      <c r="BA17" s="18">
        <v>0.22499999999999998</v>
      </c>
      <c r="BB17" s="18">
        <v>0</v>
      </c>
      <c r="BC17" s="18">
        <v>227.39999999999998</v>
      </c>
      <c r="BD17" s="18">
        <v>0</v>
      </c>
      <c r="BE17" s="18">
        <v>0</v>
      </c>
      <c r="BF17" s="18">
        <v>0</v>
      </c>
      <c r="BG17" s="18">
        <v>410.09</v>
      </c>
      <c r="BH17" s="18">
        <v>0</v>
      </c>
      <c r="BI17" s="18">
        <v>0</v>
      </c>
      <c r="BJ17" s="18">
        <v>0</v>
      </c>
      <c r="BK17" s="18">
        <v>0</v>
      </c>
      <c r="BL17" s="18">
        <v>2.97</v>
      </c>
      <c r="BM17" s="18">
        <v>19.664999999999999</v>
      </c>
      <c r="BN17" s="18">
        <v>0</v>
      </c>
      <c r="BO17" s="18">
        <v>0</v>
      </c>
      <c r="BP17" s="18">
        <v>0</v>
      </c>
      <c r="BQ17" s="18">
        <v>0</v>
      </c>
      <c r="BR17" s="18">
        <v>51.925000000000004</v>
      </c>
      <c r="BS17" s="19">
        <v>167.86</v>
      </c>
      <c r="BT17" s="19">
        <v>85.47999999999999</v>
      </c>
      <c r="BU17" s="20">
        <v>1675.8789999999999</v>
      </c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</row>
    <row r="18" spans="1:147" s="22" customFormat="1" ht="15" customHeight="1" x14ac:dyDescent="0.3">
      <c r="A18" s="15">
        <f t="shared" si="0"/>
        <v>16</v>
      </c>
      <c r="B18" s="16" t="s">
        <v>110</v>
      </c>
      <c r="C18" s="17" t="s">
        <v>95</v>
      </c>
      <c r="D18" s="17">
        <v>127</v>
      </c>
      <c r="E18" s="17">
        <v>127</v>
      </c>
      <c r="F18" s="18">
        <v>0</v>
      </c>
      <c r="G18" s="18">
        <v>0</v>
      </c>
      <c r="H18" s="18">
        <v>0</v>
      </c>
      <c r="I18" s="18">
        <v>0</v>
      </c>
      <c r="J18" s="18">
        <v>1.5649999999999999</v>
      </c>
      <c r="K18" s="18">
        <v>0</v>
      </c>
      <c r="L18" s="18">
        <v>2.105</v>
      </c>
      <c r="M18" s="18">
        <v>0</v>
      </c>
      <c r="N18" s="18">
        <v>0</v>
      </c>
      <c r="O18" s="18">
        <v>0</v>
      </c>
      <c r="P18" s="18">
        <v>0</v>
      </c>
      <c r="Q18" s="18">
        <v>6.0000000000000009</v>
      </c>
      <c r="R18" s="18">
        <v>0.01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0.08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3.74</v>
      </c>
      <c r="AL18" s="18">
        <v>0</v>
      </c>
      <c r="AM18" s="18">
        <v>0</v>
      </c>
      <c r="AN18" s="18">
        <v>1.65</v>
      </c>
      <c r="AO18" s="18">
        <v>0</v>
      </c>
      <c r="AP18" s="18">
        <v>0</v>
      </c>
      <c r="AQ18" s="18">
        <v>2E-3</v>
      </c>
      <c r="AR18" s="18">
        <v>0</v>
      </c>
      <c r="AS18" s="18">
        <v>3.0000000000000001E-3</v>
      </c>
      <c r="AT18" s="18">
        <v>0</v>
      </c>
      <c r="AU18" s="18">
        <v>2E-3</v>
      </c>
      <c r="AV18" s="18">
        <v>1E-3</v>
      </c>
      <c r="AW18" s="18">
        <v>0</v>
      </c>
      <c r="AX18" s="18">
        <v>0</v>
      </c>
      <c r="AY18" s="18">
        <v>0.05</v>
      </c>
      <c r="AZ18" s="18">
        <v>0.33999999999999997</v>
      </c>
      <c r="BA18" s="18">
        <v>0</v>
      </c>
      <c r="BB18" s="18">
        <v>0.06</v>
      </c>
      <c r="BC18" s="18">
        <v>9.2100000000000009</v>
      </c>
      <c r="BD18" s="18">
        <v>0</v>
      </c>
      <c r="BE18" s="18">
        <v>0</v>
      </c>
      <c r="BF18" s="18">
        <v>0</v>
      </c>
      <c r="BG18" s="18">
        <v>13.64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0.16</v>
      </c>
      <c r="BS18" s="19">
        <v>1.1500000000000001</v>
      </c>
      <c r="BT18" s="19">
        <v>3.96</v>
      </c>
      <c r="BU18" s="20">
        <v>43.728000000000002</v>
      </c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</row>
    <row r="19" spans="1:147" s="22" customFormat="1" ht="15" customHeight="1" x14ac:dyDescent="0.3">
      <c r="A19" s="15">
        <f t="shared" si="0"/>
        <v>17</v>
      </c>
      <c r="B19" s="16" t="s">
        <v>111</v>
      </c>
      <c r="C19" s="17" t="s">
        <v>95</v>
      </c>
      <c r="D19" s="17">
        <v>842</v>
      </c>
      <c r="E19" s="17">
        <v>842</v>
      </c>
      <c r="F19" s="18">
        <v>0</v>
      </c>
      <c r="G19" s="18">
        <v>0</v>
      </c>
      <c r="H19" s="18">
        <v>0</v>
      </c>
      <c r="I19" s="18">
        <v>0</v>
      </c>
      <c r="J19" s="18">
        <v>5.6400000000000006</v>
      </c>
      <c r="K19" s="18">
        <v>0</v>
      </c>
      <c r="L19" s="18">
        <v>14.31</v>
      </c>
      <c r="M19" s="18">
        <v>0</v>
      </c>
      <c r="N19" s="18">
        <v>0</v>
      </c>
      <c r="O19" s="18">
        <v>0</v>
      </c>
      <c r="P19" s="18">
        <v>0</v>
      </c>
      <c r="Q19" s="18">
        <v>22.410000000000004</v>
      </c>
      <c r="R19" s="18">
        <v>7.0000000000000001E-3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0.01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17.900000000000002</v>
      </c>
      <c r="AL19" s="18">
        <v>0</v>
      </c>
      <c r="AM19" s="18">
        <v>0</v>
      </c>
      <c r="AN19" s="18">
        <v>10.469999999999999</v>
      </c>
      <c r="AO19" s="18">
        <v>6.2</v>
      </c>
      <c r="AP19" s="18">
        <v>0</v>
      </c>
      <c r="AQ19" s="18">
        <v>3.0000000000000001E-3</v>
      </c>
      <c r="AR19" s="18">
        <v>1.139</v>
      </c>
      <c r="AS19" s="18">
        <v>3.3000000000000002E-2</v>
      </c>
      <c r="AT19" s="18">
        <v>3.7999999999999999E-2</v>
      </c>
      <c r="AU19" s="18">
        <v>0</v>
      </c>
      <c r="AV19" s="18">
        <v>0.11</v>
      </c>
      <c r="AW19" s="18">
        <v>0</v>
      </c>
      <c r="AX19" s="18">
        <v>0.186</v>
      </c>
      <c r="AY19" s="18">
        <v>1.335</v>
      </c>
      <c r="AZ19" s="18">
        <v>0</v>
      </c>
      <c r="BA19" s="18">
        <v>0</v>
      </c>
      <c r="BB19" s="18">
        <v>0</v>
      </c>
      <c r="BC19" s="18">
        <v>60.59</v>
      </c>
      <c r="BD19" s="18">
        <v>0</v>
      </c>
      <c r="BE19" s="18">
        <v>0</v>
      </c>
      <c r="BF19" s="18">
        <v>0</v>
      </c>
      <c r="BG19" s="18">
        <v>101.93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2.4299999999999997</v>
      </c>
      <c r="BS19" s="19">
        <v>0</v>
      </c>
      <c r="BT19" s="19">
        <v>27.04</v>
      </c>
      <c r="BU19" s="20">
        <v>271.78100000000001</v>
      </c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</row>
    <row r="20" spans="1:147" s="22" customFormat="1" ht="15" customHeight="1" x14ac:dyDescent="0.3">
      <c r="A20" s="15">
        <f t="shared" si="0"/>
        <v>18</v>
      </c>
      <c r="B20" s="16" t="s">
        <v>112</v>
      </c>
      <c r="C20" s="17" t="s">
        <v>95</v>
      </c>
      <c r="D20" s="17">
        <v>8119</v>
      </c>
      <c r="E20" s="17">
        <v>8119</v>
      </c>
      <c r="F20" s="18">
        <v>2.359</v>
      </c>
      <c r="G20" s="18">
        <v>0</v>
      </c>
      <c r="H20" s="18">
        <v>0</v>
      </c>
      <c r="I20" s="18">
        <v>0</v>
      </c>
      <c r="J20" s="18">
        <v>260.16000000000003</v>
      </c>
      <c r="K20" s="18">
        <v>0.24399999999999999</v>
      </c>
      <c r="L20" s="18">
        <v>153.47999999999999</v>
      </c>
      <c r="M20" s="18">
        <v>0</v>
      </c>
      <c r="N20" s="18">
        <v>0</v>
      </c>
      <c r="O20" s="18">
        <v>0</v>
      </c>
      <c r="P20" s="18">
        <v>0</v>
      </c>
      <c r="Q20" s="18">
        <v>312.17</v>
      </c>
      <c r="R20" s="18">
        <v>0.46500000000000002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0.23899999999999999</v>
      </c>
      <c r="Z20" s="18">
        <v>0</v>
      </c>
      <c r="AA20" s="18">
        <v>0</v>
      </c>
      <c r="AB20" s="18">
        <v>1.76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229.68700000000001</v>
      </c>
      <c r="AL20" s="18">
        <v>0</v>
      </c>
      <c r="AM20" s="18">
        <v>0</v>
      </c>
      <c r="AN20" s="18">
        <v>112.25</v>
      </c>
      <c r="AO20" s="18">
        <v>9.1000000000000014</v>
      </c>
      <c r="AP20" s="18">
        <v>0</v>
      </c>
      <c r="AQ20" s="18">
        <v>3.1000000000000003E-2</v>
      </c>
      <c r="AR20" s="18">
        <v>2.4390000000000001</v>
      </c>
      <c r="AS20" s="18">
        <v>1.1499999999999997</v>
      </c>
      <c r="AT20" s="18">
        <v>0.6100000000000001</v>
      </c>
      <c r="AU20" s="18">
        <v>0.56199999999999994</v>
      </c>
      <c r="AV20" s="18">
        <v>1.4370000000000001</v>
      </c>
      <c r="AW20" s="18">
        <v>0</v>
      </c>
      <c r="AX20" s="18">
        <v>2.7919999999999998</v>
      </c>
      <c r="AY20" s="18">
        <v>2.3009999999999997</v>
      </c>
      <c r="AZ20" s="18">
        <v>96.779999999999987</v>
      </c>
      <c r="BA20" s="18">
        <v>0.28000000000000003</v>
      </c>
      <c r="BB20" s="18">
        <v>21.81</v>
      </c>
      <c r="BC20" s="18">
        <v>443.54</v>
      </c>
      <c r="BD20" s="18">
        <v>0</v>
      </c>
      <c r="BE20" s="18">
        <v>1.06</v>
      </c>
      <c r="BF20" s="18">
        <v>0</v>
      </c>
      <c r="BG20" s="18">
        <v>1239.6500000000001</v>
      </c>
      <c r="BH20" s="18">
        <v>0</v>
      </c>
      <c r="BI20" s="18">
        <v>0</v>
      </c>
      <c r="BJ20" s="18">
        <v>0</v>
      </c>
      <c r="BK20" s="18">
        <v>0</v>
      </c>
      <c r="BL20" s="18">
        <v>0.64</v>
      </c>
      <c r="BM20" s="18">
        <v>21.824999999999999</v>
      </c>
      <c r="BN20" s="18">
        <v>0</v>
      </c>
      <c r="BO20" s="18">
        <v>0</v>
      </c>
      <c r="BP20" s="18">
        <v>0</v>
      </c>
      <c r="BQ20" s="18">
        <v>0</v>
      </c>
      <c r="BR20" s="18">
        <v>161.995</v>
      </c>
      <c r="BS20" s="19">
        <v>251.73</v>
      </c>
      <c r="BT20" s="19">
        <v>122.42</v>
      </c>
      <c r="BU20" s="20">
        <v>3454.9659999999994</v>
      </c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</row>
    <row r="21" spans="1:147" s="22" customFormat="1" ht="15" customHeight="1" x14ac:dyDescent="0.3">
      <c r="A21" s="15">
        <f t="shared" si="0"/>
        <v>19</v>
      </c>
      <c r="B21" s="16" t="s">
        <v>113</v>
      </c>
      <c r="C21" s="17" t="s">
        <v>95</v>
      </c>
      <c r="D21" s="17">
        <v>428</v>
      </c>
      <c r="E21" s="17">
        <v>428</v>
      </c>
      <c r="F21" s="18">
        <v>3.1E-2</v>
      </c>
      <c r="G21" s="18">
        <v>0</v>
      </c>
      <c r="H21" s="18">
        <v>0</v>
      </c>
      <c r="I21" s="18">
        <v>0</v>
      </c>
      <c r="J21" s="18">
        <v>7.1850000000000005</v>
      </c>
      <c r="K21" s="18">
        <v>0.27400000000000002</v>
      </c>
      <c r="L21" s="18">
        <v>15.450000000000001</v>
      </c>
      <c r="M21" s="18">
        <v>0</v>
      </c>
      <c r="N21" s="18">
        <v>0</v>
      </c>
      <c r="O21" s="18">
        <v>0</v>
      </c>
      <c r="P21" s="18">
        <v>0</v>
      </c>
      <c r="Q21" s="18">
        <v>19.920000000000002</v>
      </c>
      <c r="R21" s="18">
        <v>5.2000000000000005E-2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0.02</v>
      </c>
      <c r="Z21" s="18">
        <v>0</v>
      </c>
      <c r="AA21" s="18">
        <v>0</v>
      </c>
      <c r="AB21" s="18">
        <v>0.06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17.739999999999998</v>
      </c>
      <c r="AL21" s="18">
        <v>0</v>
      </c>
      <c r="AM21" s="18">
        <v>0</v>
      </c>
      <c r="AN21" s="18">
        <v>3.99</v>
      </c>
      <c r="AO21" s="18">
        <v>0</v>
      </c>
      <c r="AP21" s="18">
        <v>0</v>
      </c>
      <c r="AQ21" s="18">
        <v>8.0000000000000002E-3</v>
      </c>
      <c r="AR21" s="18">
        <v>6.0999999999999999E-2</v>
      </c>
      <c r="AS21" s="18">
        <v>7.0999999999999994E-2</v>
      </c>
      <c r="AT21" s="18">
        <v>0.03</v>
      </c>
      <c r="AU21" s="18">
        <v>8.0000000000000016E-2</v>
      </c>
      <c r="AV21" s="18">
        <v>0.20600000000000002</v>
      </c>
      <c r="AW21" s="18">
        <v>0</v>
      </c>
      <c r="AX21" s="18">
        <v>0.13300000000000001</v>
      </c>
      <c r="AY21" s="18">
        <v>0.61899999999999999</v>
      </c>
      <c r="AZ21" s="18">
        <v>0</v>
      </c>
      <c r="BA21" s="18">
        <v>0.105</v>
      </c>
      <c r="BB21" s="18">
        <v>0</v>
      </c>
      <c r="BC21" s="18">
        <v>16.579999999999998</v>
      </c>
      <c r="BD21" s="18">
        <v>0</v>
      </c>
      <c r="BE21" s="18">
        <v>0.16</v>
      </c>
      <c r="BF21" s="18">
        <v>0</v>
      </c>
      <c r="BG21" s="18">
        <v>51.120000000000005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4.1500000000000004</v>
      </c>
      <c r="BS21" s="19">
        <v>8.94</v>
      </c>
      <c r="BT21" s="19">
        <v>5.34</v>
      </c>
      <c r="BU21" s="20">
        <v>152.32499999999999</v>
      </c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</row>
    <row r="22" spans="1:147" s="22" customFormat="1" ht="15" customHeight="1" x14ac:dyDescent="0.3">
      <c r="A22" s="15">
        <f t="shared" si="0"/>
        <v>20</v>
      </c>
      <c r="B22" s="16" t="s">
        <v>114</v>
      </c>
      <c r="C22" s="17" t="s">
        <v>95</v>
      </c>
      <c r="D22" s="17">
        <v>1120</v>
      </c>
      <c r="E22" s="17">
        <v>1120</v>
      </c>
      <c r="F22" s="18">
        <v>0</v>
      </c>
      <c r="G22" s="18">
        <v>0</v>
      </c>
      <c r="H22" s="18">
        <v>0.01</v>
      </c>
      <c r="I22" s="18">
        <v>0</v>
      </c>
      <c r="J22" s="18">
        <v>8.8899999999999988</v>
      </c>
      <c r="K22" s="18">
        <v>0.05</v>
      </c>
      <c r="L22" s="18">
        <v>27.829999999999995</v>
      </c>
      <c r="M22" s="18">
        <v>0</v>
      </c>
      <c r="N22" s="18">
        <v>0</v>
      </c>
      <c r="O22" s="18">
        <v>0</v>
      </c>
      <c r="P22" s="18">
        <v>0</v>
      </c>
      <c r="Q22" s="18">
        <v>56.2</v>
      </c>
      <c r="R22" s="18">
        <v>7.5999999999999998E-2</v>
      </c>
      <c r="S22" s="18">
        <v>0</v>
      </c>
      <c r="T22" s="18">
        <v>0</v>
      </c>
      <c r="U22" s="18">
        <v>0.53</v>
      </c>
      <c r="V22" s="18">
        <v>0</v>
      </c>
      <c r="W22" s="18">
        <v>0</v>
      </c>
      <c r="X22" s="18">
        <v>0</v>
      </c>
      <c r="Y22" s="18">
        <v>0.04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5.0979999999999999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40.17</v>
      </c>
      <c r="AL22" s="18">
        <v>0</v>
      </c>
      <c r="AM22" s="18">
        <v>0</v>
      </c>
      <c r="AN22" s="18">
        <v>16.189999999999998</v>
      </c>
      <c r="AO22" s="18">
        <v>0</v>
      </c>
      <c r="AP22" s="18">
        <v>0</v>
      </c>
      <c r="AQ22" s="18">
        <v>5.0000000000000001E-3</v>
      </c>
      <c r="AR22" s="18">
        <v>0.80500000000000016</v>
      </c>
      <c r="AS22" s="18">
        <v>7.9000000000000001E-2</v>
      </c>
      <c r="AT22" s="18">
        <v>1.4E-2</v>
      </c>
      <c r="AU22" s="18">
        <v>7.6999999999999999E-2</v>
      </c>
      <c r="AV22" s="18">
        <v>0.38800000000000001</v>
      </c>
      <c r="AW22" s="18">
        <v>0</v>
      </c>
      <c r="AX22" s="18">
        <v>1.0840000000000001</v>
      </c>
      <c r="AY22" s="18">
        <v>1.8080000000000001</v>
      </c>
      <c r="AZ22" s="18">
        <v>5.4989999999999997</v>
      </c>
      <c r="BA22" s="18">
        <v>0</v>
      </c>
      <c r="BB22" s="18">
        <v>2.1459999999999995</v>
      </c>
      <c r="BC22" s="18">
        <v>73.186999999999998</v>
      </c>
      <c r="BD22" s="18">
        <v>0</v>
      </c>
      <c r="BE22" s="18">
        <v>0</v>
      </c>
      <c r="BF22" s="18">
        <v>0</v>
      </c>
      <c r="BG22" s="18">
        <v>171.87999999999997</v>
      </c>
      <c r="BH22" s="18">
        <v>0</v>
      </c>
      <c r="BI22" s="18">
        <v>0.1</v>
      </c>
      <c r="BJ22" s="18">
        <v>0</v>
      </c>
      <c r="BK22" s="18">
        <v>0</v>
      </c>
      <c r="BL22" s="18">
        <v>0</v>
      </c>
      <c r="BM22" s="18">
        <v>1.88</v>
      </c>
      <c r="BN22" s="18">
        <v>0</v>
      </c>
      <c r="BO22" s="18">
        <v>0</v>
      </c>
      <c r="BP22" s="18">
        <v>0</v>
      </c>
      <c r="BQ22" s="18">
        <v>0</v>
      </c>
      <c r="BR22" s="18">
        <v>4.57</v>
      </c>
      <c r="BS22" s="19">
        <v>0</v>
      </c>
      <c r="BT22" s="19">
        <v>46.970000000000006</v>
      </c>
      <c r="BU22" s="20">
        <v>465.57599999999996</v>
      </c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</row>
    <row r="23" spans="1:147" s="22" customFormat="1" ht="15" customHeight="1" x14ac:dyDescent="0.3">
      <c r="A23" s="15">
        <f t="shared" si="0"/>
        <v>21</v>
      </c>
      <c r="B23" s="16" t="s">
        <v>115</v>
      </c>
      <c r="C23" s="17" t="s">
        <v>95</v>
      </c>
      <c r="D23" s="17">
        <v>1264</v>
      </c>
      <c r="E23" s="17"/>
      <c r="F23" s="18">
        <v>5.4000000000000006E-2</v>
      </c>
      <c r="G23" s="18">
        <v>0</v>
      </c>
      <c r="H23" s="18">
        <v>0</v>
      </c>
      <c r="I23" s="18">
        <v>0</v>
      </c>
      <c r="J23" s="18">
        <v>5.9049999999999994</v>
      </c>
      <c r="K23" s="18">
        <v>0.30000000000000004</v>
      </c>
      <c r="L23" s="18">
        <v>29.12</v>
      </c>
      <c r="M23" s="18">
        <v>0</v>
      </c>
      <c r="N23" s="18">
        <v>0</v>
      </c>
      <c r="O23" s="18">
        <v>0</v>
      </c>
      <c r="P23" s="18">
        <v>0</v>
      </c>
      <c r="Q23" s="18">
        <v>46.909999999999989</v>
      </c>
      <c r="R23" s="18">
        <v>9.8000000000000004E-2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7.0000000000000007E-2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34.68</v>
      </c>
      <c r="AL23" s="18">
        <v>0</v>
      </c>
      <c r="AM23" s="18">
        <v>0</v>
      </c>
      <c r="AN23" s="18">
        <v>17.72</v>
      </c>
      <c r="AO23" s="18">
        <v>5.07</v>
      </c>
      <c r="AP23" s="18">
        <v>0</v>
      </c>
      <c r="AQ23" s="18">
        <v>4.0000000000000001E-3</v>
      </c>
      <c r="AR23" s="18">
        <v>1.788</v>
      </c>
      <c r="AS23" s="18">
        <v>0.10300000000000001</v>
      </c>
      <c r="AT23" s="18">
        <v>4.3000000000000003E-2</v>
      </c>
      <c r="AU23" s="18">
        <v>0.11</v>
      </c>
      <c r="AV23" s="18">
        <v>0.12899999999999998</v>
      </c>
      <c r="AW23" s="18">
        <v>0</v>
      </c>
      <c r="AX23" s="18">
        <v>2.1399999999999997</v>
      </c>
      <c r="AY23" s="18">
        <v>2.1240000000000001</v>
      </c>
      <c r="AZ23" s="18">
        <v>0</v>
      </c>
      <c r="BA23" s="18">
        <v>0.125</v>
      </c>
      <c r="BB23" s="18">
        <v>0</v>
      </c>
      <c r="BC23" s="18">
        <v>62.430000000000007</v>
      </c>
      <c r="BD23" s="18">
        <v>0</v>
      </c>
      <c r="BE23" s="18">
        <v>0</v>
      </c>
      <c r="BF23" s="18">
        <v>0</v>
      </c>
      <c r="BG23" s="18">
        <v>103.72</v>
      </c>
      <c r="BH23" s="18">
        <v>0</v>
      </c>
      <c r="BI23" s="18">
        <v>0</v>
      </c>
      <c r="BJ23" s="18">
        <v>0</v>
      </c>
      <c r="BK23" s="18">
        <v>0</v>
      </c>
      <c r="BL23" s="18">
        <v>3.32</v>
      </c>
      <c r="BM23" s="18">
        <v>1.1200000000000001</v>
      </c>
      <c r="BN23" s="18">
        <v>0</v>
      </c>
      <c r="BO23" s="18">
        <v>0</v>
      </c>
      <c r="BP23" s="18">
        <v>0</v>
      </c>
      <c r="BQ23" s="18">
        <v>0</v>
      </c>
      <c r="BR23" s="18">
        <v>11.14</v>
      </c>
      <c r="BS23" s="19">
        <v>35.029999999999994</v>
      </c>
      <c r="BT23" s="19">
        <v>17.22</v>
      </c>
      <c r="BU23" s="20">
        <v>380.47299999999996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</row>
    <row r="24" spans="1:147" s="22" customFormat="1" ht="15" customHeight="1" x14ac:dyDescent="0.3">
      <c r="A24" s="15">
        <f t="shared" si="0"/>
        <v>22</v>
      </c>
      <c r="B24" s="16" t="s">
        <v>116</v>
      </c>
      <c r="C24" s="17" t="s">
        <v>95</v>
      </c>
      <c r="D24" s="17">
        <v>563</v>
      </c>
      <c r="E24" s="17"/>
      <c r="F24" s="18">
        <v>0.08</v>
      </c>
      <c r="G24" s="18">
        <v>0</v>
      </c>
      <c r="H24" s="18">
        <v>0</v>
      </c>
      <c r="I24" s="18">
        <v>0</v>
      </c>
      <c r="J24" s="18">
        <v>9.7729999999999997</v>
      </c>
      <c r="K24" s="18">
        <v>0</v>
      </c>
      <c r="L24" s="18">
        <v>10.162999999999998</v>
      </c>
      <c r="M24" s="18">
        <v>0</v>
      </c>
      <c r="N24" s="18">
        <v>0</v>
      </c>
      <c r="O24" s="18">
        <v>0</v>
      </c>
      <c r="P24" s="18">
        <v>0</v>
      </c>
      <c r="Q24" s="18">
        <v>28.478000000000002</v>
      </c>
      <c r="R24" s="18">
        <v>0</v>
      </c>
      <c r="S24" s="18">
        <v>0</v>
      </c>
      <c r="T24" s="18">
        <v>0</v>
      </c>
      <c r="U24" s="18">
        <v>0.03</v>
      </c>
      <c r="V24" s="18">
        <v>0</v>
      </c>
      <c r="W24" s="18">
        <v>0</v>
      </c>
      <c r="X24" s="18">
        <v>0</v>
      </c>
      <c r="Y24" s="18">
        <v>2.5000000000000001E-2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0.05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13.162999999999998</v>
      </c>
      <c r="AL24" s="18">
        <v>0</v>
      </c>
      <c r="AM24" s="18">
        <v>0</v>
      </c>
      <c r="AN24" s="18">
        <v>7.3490000000000002</v>
      </c>
      <c r="AO24" s="18">
        <v>0</v>
      </c>
      <c r="AP24" s="18">
        <v>0</v>
      </c>
      <c r="AQ24" s="18">
        <v>8.0000000000000002E-3</v>
      </c>
      <c r="AR24" s="18">
        <v>0.3</v>
      </c>
      <c r="AS24" s="18">
        <v>7.3999999999999996E-2</v>
      </c>
      <c r="AT24" s="18">
        <v>6.5000000000000002E-2</v>
      </c>
      <c r="AU24" s="18">
        <v>0</v>
      </c>
      <c r="AV24" s="18">
        <v>0.217</v>
      </c>
      <c r="AW24" s="18">
        <v>0</v>
      </c>
      <c r="AX24" s="18">
        <v>1.36</v>
      </c>
      <c r="AY24" s="18">
        <v>0.23</v>
      </c>
      <c r="AZ24" s="18">
        <v>1.1900000000000002</v>
      </c>
      <c r="BA24" s="18">
        <v>0</v>
      </c>
      <c r="BB24" s="18">
        <v>0.35000000000000003</v>
      </c>
      <c r="BC24" s="18">
        <v>13.02</v>
      </c>
      <c r="BD24" s="18">
        <v>0</v>
      </c>
      <c r="BE24" s="18">
        <v>0.08</v>
      </c>
      <c r="BF24" s="18">
        <v>0</v>
      </c>
      <c r="BG24" s="18">
        <v>94.060999999999993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2.34</v>
      </c>
      <c r="BN24" s="18">
        <v>0</v>
      </c>
      <c r="BO24" s="18">
        <v>0</v>
      </c>
      <c r="BP24" s="18">
        <v>0</v>
      </c>
      <c r="BQ24" s="18">
        <v>0</v>
      </c>
      <c r="BR24" s="18">
        <v>2.1100000000000003</v>
      </c>
      <c r="BS24" s="19">
        <v>14.61</v>
      </c>
      <c r="BT24" s="19">
        <v>8.17</v>
      </c>
      <c r="BU24" s="20">
        <v>207.29599999999996</v>
      </c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</row>
    <row r="25" spans="1:147" s="22" customFormat="1" ht="15" customHeight="1" x14ac:dyDescent="0.3">
      <c r="A25" s="15">
        <f t="shared" si="0"/>
        <v>23</v>
      </c>
      <c r="B25" s="16" t="s">
        <v>117</v>
      </c>
      <c r="C25" s="17" t="s">
        <v>95</v>
      </c>
      <c r="D25" s="17">
        <v>8402</v>
      </c>
      <c r="E25" s="17">
        <v>8402</v>
      </c>
      <c r="F25" s="18">
        <v>1.0349999999999999</v>
      </c>
      <c r="G25" s="18">
        <v>0</v>
      </c>
      <c r="H25" s="18">
        <v>0</v>
      </c>
      <c r="I25" s="18">
        <v>0</v>
      </c>
      <c r="J25" s="18">
        <v>189.71</v>
      </c>
      <c r="K25" s="18">
        <v>0</v>
      </c>
      <c r="L25" s="18">
        <v>169.17999999999998</v>
      </c>
      <c r="M25" s="18">
        <v>0</v>
      </c>
      <c r="N25" s="18">
        <v>0</v>
      </c>
      <c r="O25" s="18">
        <v>0</v>
      </c>
      <c r="P25" s="18">
        <v>0</v>
      </c>
      <c r="Q25" s="18">
        <v>378.23999999999995</v>
      </c>
      <c r="R25" s="18">
        <v>0</v>
      </c>
      <c r="S25" s="18">
        <v>0</v>
      </c>
      <c r="T25" s="18">
        <v>0</v>
      </c>
      <c r="U25" s="18">
        <v>11.1</v>
      </c>
      <c r="V25" s="18">
        <v>0</v>
      </c>
      <c r="W25" s="18">
        <v>0</v>
      </c>
      <c r="X25" s="18">
        <v>0</v>
      </c>
      <c r="Y25" s="18">
        <v>0.186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243.43999999999997</v>
      </c>
      <c r="AL25" s="18">
        <v>0</v>
      </c>
      <c r="AM25" s="18">
        <v>0</v>
      </c>
      <c r="AN25" s="18">
        <v>150.1</v>
      </c>
      <c r="AO25" s="18">
        <v>17.399999999999999</v>
      </c>
      <c r="AP25" s="18">
        <v>0</v>
      </c>
      <c r="AQ25" s="18">
        <v>1.9E-2</v>
      </c>
      <c r="AR25" s="18">
        <v>12.556000000000001</v>
      </c>
      <c r="AS25" s="18">
        <v>0.48499999999999999</v>
      </c>
      <c r="AT25" s="18">
        <v>0.252</v>
      </c>
      <c r="AU25" s="18">
        <v>1.0820000000000001</v>
      </c>
      <c r="AV25" s="18">
        <v>0.106</v>
      </c>
      <c r="AW25" s="18">
        <v>0</v>
      </c>
      <c r="AX25" s="18">
        <v>18.571000000000002</v>
      </c>
      <c r="AY25" s="18">
        <v>24.780999999999999</v>
      </c>
      <c r="AZ25" s="18">
        <v>216.86999999999995</v>
      </c>
      <c r="BA25" s="18">
        <v>0</v>
      </c>
      <c r="BB25" s="18">
        <v>0.15000000000000002</v>
      </c>
      <c r="BC25" s="18">
        <v>380.68300000000005</v>
      </c>
      <c r="BD25" s="18">
        <v>0</v>
      </c>
      <c r="BE25" s="18">
        <v>0</v>
      </c>
      <c r="BF25" s="18">
        <v>0</v>
      </c>
      <c r="BG25" s="18">
        <v>1150.059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29.909999999999993</v>
      </c>
      <c r="BN25" s="18">
        <v>0</v>
      </c>
      <c r="BO25" s="18">
        <v>0</v>
      </c>
      <c r="BP25" s="18">
        <v>0</v>
      </c>
      <c r="BQ25" s="18">
        <v>0</v>
      </c>
      <c r="BR25" s="18">
        <v>127.40000000000002</v>
      </c>
      <c r="BS25" s="19">
        <v>249.67000000000002</v>
      </c>
      <c r="BT25" s="19">
        <v>159.66000000000003</v>
      </c>
      <c r="BU25" s="20">
        <v>3532.645</v>
      </c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</row>
    <row r="26" spans="1:147" s="22" customFormat="1" ht="15" customHeight="1" x14ac:dyDescent="0.3">
      <c r="A26" s="15">
        <f t="shared" si="0"/>
        <v>24</v>
      </c>
      <c r="B26" s="16" t="s">
        <v>118</v>
      </c>
      <c r="C26" s="17" t="s">
        <v>95</v>
      </c>
      <c r="D26" s="17">
        <v>896</v>
      </c>
      <c r="E26" s="17">
        <v>896</v>
      </c>
      <c r="F26" s="18">
        <v>0.05</v>
      </c>
      <c r="G26" s="18">
        <v>0</v>
      </c>
      <c r="H26" s="18">
        <v>0</v>
      </c>
      <c r="I26" s="18">
        <v>0</v>
      </c>
      <c r="J26" s="18">
        <v>15.221</v>
      </c>
      <c r="K26" s="18">
        <v>0</v>
      </c>
      <c r="L26" s="18">
        <v>16.256</v>
      </c>
      <c r="M26" s="18">
        <v>0</v>
      </c>
      <c r="N26" s="18">
        <v>0</v>
      </c>
      <c r="O26" s="18">
        <v>0</v>
      </c>
      <c r="P26" s="18">
        <v>0</v>
      </c>
      <c r="Q26" s="18">
        <v>32.987000000000002</v>
      </c>
      <c r="R26" s="18">
        <v>0</v>
      </c>
      <c r="S26" s="18">
        <v>0</v>
      </c>
      <c r="T26" s="18">
        <v>0</v>
      </c>
      <c r="U26" s="18">
        <v>0.21000000000000002</v>
      </c>
      <c r="V26" s="18">
        <v>0</v>
      </c>
      <c r="W26" s="18">
        <v>0</v>
      </c>
      <c r="X26" s="18">
        <v>0</v>
      </c>
      <c r="Y26" s="18">
        <v>0.01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29.48</v>
      </c>
      <c r="AI26" s="18">
        <v>0</v>
      </c>
      <c r="AJ26" s="18">
        <v>0</v>
      </c>
      <c r="AK26" s="18">
        <v>20.825999999999997</v>
      </c>
      <c r="AL26" s="18">
        <v>0.09</v>
      </c>
      <c r="AM26" s="18">
        <v>0</v>
      </c>
      <c r="AN26" s="18">
        <v>11.324</v>
      </c>
      <c r="AO26" s="18">
        <v>0</v>
      </c>
      <c r="AP26" s="18">
        <v>0</v>
      </c>
      <c r="AQ26" s="18">
        <v>1.2E-2</v>
      </c>
      <c r="AR26" s="18">
        <v>1.5100000000000002</v>
      </c>
      <c r="AS26" s="18">
        <v>0</v>
      </c>
      <c r="AT26" s="18">
        <v>0.15</v>
      </c>
      <c r="AU26" s="18">
        <v>0.01</v>
      </c>
      <c r="AV26" s="18">
        <v>0.11099999999999999</v>
      </c>
      <c r="AW26" s="18">
        <v>0</v>
      </c>
      <c r="AX26" s="18">
        <v>4.21</v>
      </c>
      <c r="AY26" s="18">
        <v>0</v>
      </c>
      <c r="AZ26" s="18">
        <v>26.689999999999994</v>
      </c>
      <c r="BA26" s="18">
        <v>0</v>
      </c>
      <c r="BB26" s="18">
        <v>0.04</v>
      </c>
      <c r="BC26" s="18">
        <v>61.599999999999994</v>
      </c>
      <c r="BD26" s="18">
        <v>0</v>
      </c>
      <c r="BE26" s="18">
        <v>0</v>
      </c>
      <c r="BF26" s="18">
        <v>0</v>
      </c>
      <c r="BG26" s="18">
        <v>150.49199999999999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1.23</v>
      </c>
      <c r="BS26" s="19">
        <v>20.170000000000002</v>
      </c>
      <c r="BT26" s="19">
        <v>12.870000000000001</v>
      </c>
      <c r="BU26" s="20">
        <v>405.54900000000004</v>
      </c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</row>
    <row r="27" spans="1:147" s="22" customFormat="1" ht="15" customHeight="1" x14ac:dyDescent="0.3">
      <c r="A27" s="15">
        <f t="shared" si="0"/>
        <v>25</v>
      </c>
      <c r="B27" s="16" t="s">
        <v>119</v>
      </c>
      <c r="C27" s="17" t="s">
        <v>95</v>
      </c>
      <c r="D27" s="17">
        <v>370</v>
      </c>
      <c r="E27" s="17">
        <v>370</v>
      </c>
      <c r="F27" s="18">
        <v>0.05</v>
      </c>
      <c r="G27" s="18">
        <v>0</v>
      </c>
      <c r="H27" s="18">
        <v>0</v>
      </c>
      <c r="I27" s="18">
        <v>0</v>
      </c>
      <c r="J27" s="18">
        <v>6.6140000000000008</v>
      </c>
      <c r="K27" s="18">
        <v>0</v>
      </c>
      <c r="L27" s="18">
        <v>6.7710000000000008</v>
      </c>
      <c r="M27" s="18">
        <v>0</v>
      </c>
      <c r="N27" s="18">
        <v>0</v>
      </c>
      <c r="O27" s="18">
        <v>0</v>
      </c>
      <c r="P27" s="18">
        <v>0</v>
      </c>
      <c r="Q27" s="18">
        <v>15.773999999999999</v>
      </c>
      <c r="R27" s="18">
        <v>0</v>
      </c>
      <c r="S27" s="18">
        <v>0</v>
      </c>
      <c r="T27" s="18">
        <v>0</v>
      </c>
      <c r="U27" s="18">
        <v>0.04</v>
      </c>
      <c r="V27" s="18">
        <v>0</v>
      </c>
      <c r="W27" s="18">
        <v>0</v>
      </c>
      <c r="X27" s="18">
        <v>0</v>
      </c>
      <c r="Y27" s="18">
        <v>2.5000000000000001E-2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8.4830000000000005</v>
      </c>
      <c r="AL27" s="18">
        <v>0.06</v>
      </c>
      <c r="AM27" s="18">
        <v>0</v>
      </c>
      <c r="AN27" s="18">
        <v>4.9510000000000005</v>
      </c>
      <c r="AO27" s="18">
        <v>0</v>
      </c>
      <c r="AP27" s="18">
        <v>0</v>
      </c>
      <c r="AQ27" s="18">
        <v>5.0000000000000001E-3</v>
      </c>
      <c r="AR27" s="18">
        <v>0.39999999999999997</v>
      </c>
      <c r="AS27" s="18">
        <v>0.20500000000000002</v>
      </c>
      <c r="AT27" s="18">
        <v>0.05</v>
      </c>
      <c r="AU27" s="18">
        <v>0.01</v>
      </c>
      <c r="AV27" s="18">
        <v>5.2999999999999999E-2</v>
      </c>
      <c r="AW27" s="18">
        <v>0</v>
      </c>
      <c r="AX27" s="18">
        <v>1.4700000000000002</v>
      </c>
      <c r="AY27" s="18">
        <v>0</v>
      </c>
      <c r="AZ27" s="18">
        <v>1.3600000000000003</v>
      </c>
      <c r="BA27" s="18">
        <v>0</v>
      </c>
      <c r="BB27" s="18">
        <v>0.5099999999999999</v>
      </c>
      <c r="BC27" s="18">
        <v>6.319</v>
      </c>
      <c r="BD27" s="18">
        <v>0</v>
      </c>
      <c r="BE27" s="18">
        <v>0.1</v>
      </c>
      <c r="BF27" s="18">
        <v>0</v>
      </c>
      <c r="BG27" s="18">
        <v>62.766999999999996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1.8100000000000003</v>
      </c>
      <c r="BS27" s="19">
        <v>10.409999999999998</v>
      </c>
      <c r="BT27" s="19">
        <v>5.42</v>
      </c>
      <c r="BU27" s="20">
        <v>133.65699999999998</v>
      </c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</row>
    <row r="28" spans="1:147" s="22" customFormat="1" ht="15" customHeight="1" x14ac:dyDescent="0.3">
      <c r="A28" s="15">
        <f t="shared" si="0"/>
        <v>26</v>
      </c>
      <c r="B28" s="16" t="s">
        <v>120</v>
      </c>
      <c r="C28" s="17" t="s">
        <v>95</v>
      </c>
      <c r="D28" s="17">
        <v>529</v>
      </c>
      <c r="E28" s="17"/>
      <c r="F28" s="18">
        <v>1.3999999999999999E-2</v>
      </c>
      <c r="G28" s="18">
        <v>0</v>
      </c>
      <c r="H28" s="18">
        <v>0</v>
      </c>
      <c r="I28" s="18">
        <v>0</v>
      </c>
      <c r="J28" s="18">
        <v>2.7600000000000002</v>
      </c>
      <c r="K28" s="18">
        <v>0.30000000000000004</v>
      </c>
      <c r="L28" s="18">
        <v>14.23</v>
      </c>
      <c r="M28" s="18">
        <v>0</v>
      </c>
      <c r="N28" s="18">
        <v>0</v>
      </c>
      <c r="O28" s="18">
        <v>0</v>
      </c>
      <c r="P28" s="18">
        <v>0</v>
      </c>
      <c r="Q28" s="18">
        <v>28.43</v>
      </c>
      <c r="R28" s="18">
        <v>5.7000000000000002E-2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3.5000000000000003E-2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21.13</v>
      </c>
      <c r="AL28" s="18">
        <v>0</v>
      </c>
      <c r="AM28" s="18">
        <v>0</v>
      </c>
      <c r="AN28" s="18">
        <v>8.82</v>
      </c>
      <c r="AO28" s="18">
        <v>2.2599999999999998</v>
      </c>
      <c r="AP28" s="18">
        <v>0</v>
      </c>
      <c r="AQ28" s="18">
        <v>4.0000000000000001E-3</v>
      </c>
      <c r="AR28" s="18">
        <v>0.621</v>
      </c>
      <c r="AS28" s="18">
        <v>4.9000000000000002E-2</v>
      </c>
      <c r="AT28" s="18">
        <v>8.0000000000000002E-3</v>
      </c>
      <c r="AU28" s="18">
        <v>1.0999999999999999E-2</v>
      </c>
      <c r="AV28" s="18">
        <v>0.114</v>
      </c>
      <c r="AW28" s="18">
        <v>0</v>
      </c>
      <c r="AX28" s="18">
        <v>0.55299999999999994</v>
      </c>
      <c r="AY28" s="18">
        <v>1.1600000000000001</v>
      </c>
      <c r="AZ28" s="18">
        <v>0</v>
      </c>
      <c r="BA28" s="18">
        <v>0.125</v>
      </c>
      <c r="BB28" s="18">
        <v>0</v>
      </c>
      <c r="BC28" s="18">
        <v>17.259999999999998</v>
      </c>
      <c r="BD28" s="18">
        <v>0</v>
      </c>
      <c r="BE28" s="18">
        <v>0</v>
      </c>
      <c r="BF28" s="18">
        <v>0</v>
      </c>
      <c r="BG28" s="18">
        <v>73.584000000000003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4.76</v>
      </c>
      <c r="BN28" s="18">
        <v>0</v>
      </c>
      <c r="BO28" s="18">
        <v>0</v>
      </c>
      <c r="BP28" s="18">
        <v>0</v>
      </c>
      <c r="BQ28" s="18">
        <v>0</v>
      </c>
      <c r="BR28" s="18">
        <v>3.4499999999999993</v>
      </c>
      <c r="BS28" s="19">
        <v>19.170000000000002</v>
      </c>
      <c r="BT28" s="19">
        <v>8.94</v>
      </c>
      <c r="BU28" s="20">
        <v>207.84499999999997</v>
      </c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</row>
    <row r="29" spans="1:147" s="22" customFormat="1" ht="15" customHeight="1" x14ac:dyDescent="0.3">
      <c r="A29" s="15">
        <f t="shared" si="0"/>
        <v>27</v>
      </c>
      <c r="B29" s="16" t="s">
        <v>121</v>
      </c>
      <c r="C29" s="17" t="s">
        <v>95</v>
      </c>
      <c r="D29" s="17">
        <v>910</v>
      </c>
      <c r="E29" s="17">
        <v>910</v>
      </c>
      <c r="F29" s="18">
        <v>0.02</v>
      </c>
      <c r="G29" s="18">
        <v>0</v>
      </c>
      <c r="H29" s="18">
        <v>0</v>
      </c>
      <c r="I29" s="18">
        <v>0</v>
      </c>
      <c r="J29" s="18">
        <v>14.475000000000001</v>
      </c>
      <c r="K29" s="18">
        <v>0</v>
      </c>
      <c r="L29" s="18">
        <v>19.432000000000002</v>
      </c>
      <c r="M29" s="18">
        <v>0</v>
      </c>
      <c r="N29" s="18">
        <v>0</v>
      </c>
      <c r="O29" s="18">
        <v>0</v>
      </c>
      <c r="P29" s="18">
        <v>0</v>
      </c>
      <c r="Q29" s="18">
        <v>37.527000000000001</v>
      </c>
      <c r="R29" s="18">
        <v>0</v>
      </c>
      <c r="S29" s="18">
        <v>0</v>
      </c>
      <c r="T29" s="18">
        <v>0</v>
      </c>
      <c r="U29" s="18">
        <v>0.18</v>
      </c>
      <c r="V29" s="18">
        <v>0</v>
      </c>
      <c r="W29" s="18">
        <v>0</v>
      </c>
      <c r="X29" s="18">
        <v>0</v>
      </c>
      <c r="Y29" s="18">
        <v>0.1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0.51</v>
      </c>
      <c r="AI29" s="18">
        <v>0</v>
      </c>
      <c r="AJ29" s="18">
        <v>0</v>
      </c>
      <c r="AK29" s="18">
        <v>22.038</v>
      </c>
      <c r="AL29" s="18">
        <v>0.01</v>
      </c>
      <c r="AM29" s="18">
        <v>0</v>
      </c>
      <c r="AN29" s="18">
        <v>11.517999999999999</v>
      </c>
      <c r="AO29" s="18">
        <v>4.1899999999999995</v>
      </c>
      <c r="AP29" s="18">
        <v>0</v>
      </c>
      <c r="AQ29" s="18">
        <v>1.2999999999999999E-2</v>
      </c>
      <c r="AR29" s="18">
        <v>0.63</v>
      </c>
      <c r="AS29" s="18">
        <v>6.5000000000000002E-2</v>
      </c>
      <c r="AT29" s="18">
        <v>0.1</v>
      </c>
      <c r="AU29" s="18">
        <v>5.5999999999999994E-2</v>
      </c>
      <c r="AV29" s="18">
        <v>0.01</v>
      </c>
      <c r="AW29" s="18">
        <v>0</v>
      </c>
      <c r="AX29" s="18">
        <v>1.84</v>
      </c>
      <c r="AY29" s="18">
        <v>0</v>
      </c>
      <c r="AZ29" s="18">
        <v>2.1900000000000004</v>
      </c>
      <c r="BA29" s="18">
        <v>0</v>
      </c>
      <c r="BB29" s="18">
        <v>0.37000000000000005</v>
      </c>
      <c r="BC29" s="18">
        <v>121.60000000000001</v>
      </c>
      <c r="BD29" s="18">
        <v>0</v>
      </c>
      <c r="BE29" s="18">
        <v>0</v>
      </c>
      <c r="BF29" s="18">
        <v>0</v>
      </c>
      <c r="BG29" s="18">
        <v>144.11699999999999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1.35</v>
      </c>
      <c r="BN29" s="18">
        <v>0</v>
      </c>
      <c r="BO29" s="18">
        <v>0</v>
      </c>
      <c r="BP29" s="18">
        <v>0</v>
      </c>
      <c r="BQ29" s="18">
        <v>0</v>
      </c>
      <c r="BR29" s="18">
        <v>2.0699999999999998</v>
      </c>
      <c r="BS29" s="19">
        <v>18.79</v>
      </c>
      <c r="BT29" s="19">
        <v>12.290000000000001</v>
      </c>
      <c r="BU29" s="20">
        <v>415.49100000000004</v>
      </c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</row>
    <row r="30" spans="1:147" s="22" customFormat="1" ht="15" customHeight="1" x14ac:dyDescent="0.3">
      <c r="A30" s="15">
        <f t="shared" si="0"/>
        <v>28</v>
      </c>
      <c r="B30" s="16" t="s">
        <v>122</v>
      </c>
      <c r="C30" s="17" t="s">
        <v>95</v>
      </c>
      <c r="D30" s="17">
        <v>566</v>
      </c>
      <c r="E30" s="17">
        <v>566</v>
      </c>
      <c r="F30" s="18">
        <v>0</v>
      </c>
      <c r="G30" s="18">
        <v>0</v>
      </c>
      <c r="H30" s="18">
        <v>0</v>
      </c>
      <c r="I30" s="18">
        <v>0</v>
      </c>
      <c r="J30" s="18">
        <v>6.2399999999999993</v>
      </c>
      <c r="K30" s="18">
        <v>0.01</v>
      </c>
      <c r="L30" s="18">
        <v>10.25</v>
      </c>
      <c r="M30" s="18">
        <v>0</v>
      </c>
      <c r="N30" s="18">
        <v>0</v>
      </c>
      <c r="O30" s="18">
        <v>0</v>
      </c>
      <c r="P30" s="18">
        <v>0</v>
      </c>
      <c r="Q30" s="18">
        <v>17.360000000000003</v>
      </c>
      <c r="R30" s="18">
        <v>1.0999999999999999E-2</v>
      </c>
      <c r="S30" s="18">
        <v>0</v>
      </c>
      <c r="T30" s="18">
        <v>0</v>
      </c>
      <c r="U30" s="18">
        <v>0.19</v>
      </c>
      <c r="V30" s="18">
        <v>0</v>
      </c>
      <c r="W30" s="18">
        <v>0</v>
      </c>
      <c r="X30" s="18">
        <v>0</v>
      </c>
      <c r="Y30" s="18">
        <v>0.04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16.07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12.605000000000002</v>
      </c>
      <c r="AL30" s="18">
        <v>0</v>
      </c>
      <c r="AM30" s="18">
        <v>0</v>
      </c>
      <c r="AN30" s="18">
        <v>6.6899999999999995</v>
      </c>
      <c r="AO30" s="18">
        <v>3.0000000000000001E-3</v>
      </c>
      <c r="AP30" s="18">
        <v>0</v>
      </c>
      <c r="AQ30" s="18">
        <v>1E-3</v>
      </c>
      <c r="AR30" s="18">
        <v>3.9889999999999999</v>
      </c>
      <c r="AS30" s="18">
        <v>0.14700000000000002</v>
      </c>
      <c r="AT30" s="18">
        <v>2.5000000000000001E-2</v>
      </c>
      <c r="AU30" s="18">
        <v>1.0999999999999999E-2</v>
      </c>
      <c r="AV30" s="18">
        <v>5.4000000000000006E-2</v>
      </c>
      <c r="AW30" s="18">
        <v>0</v>
      </c>
      <c r="AX30" s="18">
        <v>0.40300000000000002</v>
      </c>
      <c r="AY30" s="18">
        <v>5.0719999999999992</v>
      </c>
      <c r="AZ30" s="18">
        <v>5.4780000000000006</v>
      </c>
      <c r="BA30" s="18">
        <v>0</v>
      </c>
      <c r="BB30" s="18">
        <v>3.6739999999999995</v>
      </c>
      <c r="BC30" s="18">
        <v>35.250000000000007</v>
      </c>
      <c r="BD30" s="18">
        <v>0</v>
      </c>
      <c r="BE30" s="18">
        <v>0</v>
      </c>
      <c r="BF30" s="18">
        <v>0</v>
      </c>
      <c r="BG30" s="18">
        <v>75.95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0.94</v>
      </c>
      <c r="BS30" s="19">
        <v>0</v>
      </c>
      <c r="BT30" s="19">
        <v>23.39</v>
      </c>
      <c r="BU30" s="20">
        <v>223.85300000000001</v>
      </c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</row>
    <row r="31" spans="1:147" s="22" customFormat="1" ht="15" customHeight="1" x14ac:dyDescent="0.3">
      <c r="A31" s="15">
        <f t="shared" si="0"/>
        <v>29</v>
      </c>
      <c r="B31" s="16" t="s">
        <v>123</v>
      </c>
      <c r="C31" s="17" t="s">
        <v>95</v>
      </c>
      <c r="D31" s="17">
        <v>4524</v>
      </c>
      <c r="E31" s="17">
        <v>4524</v>
      </c>
      <c r="F31" s="18">
        <v>0.38300000000000001</v>
      </c>
      <c r="G31" s="18">
        <v>0</v>
      </c>
      <c r="H31" s="18">
        <v>0</v>
      </c>
      <c r="I31" s="18">
        <v>0</v>
      </c>
      <c r="J31" s="18">
        <v>68.331999999999994</v>
      </c>
      <c r="K31" s="18">
        <v>0.44599999999999995</v>
      </c>
      <c r="L31" s="18">
        <v>86.46</v>
      </c>
      <c r="M31" s="18">
        <v>0</v>
      </c>
      <c r="N31" s="18">
        <v>0</v>
      </c>
      <c r="O31" s="18">
        <v>0</v>
      </c>
      <c r="P31" s="18">
        <v>0</v>
      </c>
      <c r="Q31" s="18">
        <v>168.64</v>
      </c>
      <c r="R31" s="18">
        <v>7.0999999999999994E-2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0.08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126.19999999999999</v>
      </c>
      <c r="AL31" s="18">
        <v>0</v>
      </c>
      <c r="AM31" s="18">
        <v>0</v>
      </c>
      <c r="AN31" s="18">
        <v>68.765000000000001</v>
      </c>
      <c r="AO31" s="18">
        <v>12.34</v>
      </c>
      <c r="AP31" s="18">
        <v>0</v>
      </c>
      <c r="AQ31" s="18">
        <v>4.0000000000000001E-3</v>
      </c>
      <c r="AR31" s="18">
        <v>0</v>
      </c>
      <c r="AS31" s="18">
        <v>0.14200000000000002</v>
      </c>
      <c r="AT31" s="18">
        <v>0.12000000000000001</v>
      </c>
      <c r="AU31" s="18">
        <v>0.41</v>
      </c>
      <c r="AV31" s="18">
        <v>0.39600000000000002</v>
      </c>
      <c r="AW31" s="18">
        <v>0</v>
      </c>
      <c r="AX31" s="18">
        <v>0</v>
      </c>
      <c r="AY31" s="18">
        <v>0</v>
      </c>
      <c r="AZ31" s="18">
        <v>0</v>
      </c>
      <c r="BA31" s="18">
        <v>0.17499999999999999</v>
      </c>
      <c r="BB31" s="18">
        <v>0</v>
      </c>
      <c r="BC31" s="18">
        <v>481.35</v>
      </c>
      <c r="BD31" s="18">
        <v>0</v>
      </c>
      <c r="BE31" s="18">
        <v>0</v>
      </c>
      <c r="BF31" s="18">
        <v>0</v>
      </c>
      <c r="BG31" s="18">
        <v>531.096</v>
      </c>
      <c r="BH31" s="18">
        <v>0</v>
      </c>
      <c r="BI31" s="18">
        <v>0</v>
      </c>
      <c r="BJ31" s="18">
        <v>0</v>
      </c>
      <c r="BK31" s="18">
        <v>0</v>
      </c>
      <c r="BL31" s="18">
        <v>5.22</v>
      </c>
      <c r="BM31" s="18">
        <v>26.504999999999999</v>
      </c>
      <c r="BN31" s="18">
        <v>0</v>
      </c>
      <c r="BO31" s="18">
        <v>0</v>
      </c>
      <c r="BP31" s="18">
        <v>0</v>
      </c>
      <c r="BQ31" s="18">
        <v>0</v>
      </c>
      <c r="BR31" s="18">
        <v>62.11</v>
      </c>
      <c r="BS31" s="19">
        <v>134.11000000000001</v>
      </c>
      <c r="BT31" s="19">
        <v>66.64</v>
      </c>
      <c r="BU31" s="20">
        <v>1839.9950000000001</v>
      </c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</row>
    <row r="32" spans="1:147" s="22" customFormat="1" ht="15" customHeight="1" x14ac:dyDescent="0.3">
      <c r="A32" s="15">
        <f t="shared" si="0"/>
        <v>30</v>
      </c>
      <c r="B32" s="16" t="s">
        <v>124</v>
      </c>
      <c r="C32" s="17" t="s">
        <v>95</v>
      </c>
      <c r="D32" s="17">
        <v>815</v>
      </c>
      <c r="E32" s="17">
        <v>815</v>
      </c>
      <c r="F32" s="18">
        <v>0.18</v>
      </c>
      <c r="G32" s="18">
        <v>0</v>
      </c>
      <c r="H32" s="18">
        <v>0</v>
      </c>
      <c r="I32" s="18">
        <v>0</v>
      </c>
      <c r="J32" s="18">
        <v>42.545000000000002</v>
      </c>
      <c r="K32" s="18">
        <v>0</v>
      </c>
      <c r="L32" s="18">
        <v>24.05</v>
      </c>
      <c r="M32" s="18">
        <v>0</v>
      </c>
      <c r="N32" s="18">
        <v>0</v>
      </c>
      <c r="O32" s="18">
        <v>0</v>
      </c>
      <c r="P32" s="18">
        <v>0</v>
      </c>
      <c r="Q32" s="18">
        <v>44.53</v>
      </c>
      <c r="R32" s="18">
        <v>0</v>
      </c>
      <c r="S32" s="18">
        <v>0</v>
      </c>
      <c r="T32" s="18">
        <v>0</v>
      </c>
      <c r="U32" s="18">
        <v>0.64000000000000012</v>
      </c>
      <c r="V32" s="18">
        <v>0</v>
      </c>
      <c r="W32" s="18">
        <v>0</v>
      </c>
      <c r="X32" s="18">
        <v>0</v>
      </c>
      <c r="Y32" s="18">
        <v>0.11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0.75</v>
      </c>
      <c r="AI32" s="18">
        <v>0</v>
      </c>
      <c r="AJ32" s="18">
        <v>0</v>
      </c>
      <c r="AK32" s="18">
        <v>34.049999999999997</v>
      </c>
      <c r="AL32" s="18">
        <v>0.24000000000000002</v>
      </c>
      <c r="AM32" s="18">
        <v>0</v>
      </c>
      <c r="AN32" s="18">
        <v>15.315</v>
      </c>
      <c r="AO32" s="18">
        <v>0</v>
      </c>
      <c r="AP32" s="18">
        <v>0</v>
      </c>
      <c r="AQ32" s="18">
        <v>4.4999999999999998E-2</v>
      </c>
      <c r="AR32" s="18">
        <v>0.7400000000000001</v>
      </c>
      <c r="AS32" s="18">
        <v>0.11</v>
      </c>
      <c r="AT32" s="18">
        <v>1.4999999999999999E-2</v>
      </c>
      <c r="AU32" s="18">
        <v>0.03</v>
      </c>
      <c r="AV32" s="18">
        <v>9.5000000000000015E-2</v>
      </c>
      <c r="AW32" s="18">
        <v>0</v>
      </c>
      <c r="AX32" s="18">
        <v>2.2549999999999999</v>
      </c>
      <c r="AY32" s="18">
        <v>0</v>
      </c>
      <c r="AZ32" s="18">
        <v>2.86</v>
      </c>
      <c r="BA32" s="18">
        <v>0</v>
      </c>
      <c r="BB32" s="18">
        <v>0.35500000000000004</v>
      </c>
      <c r="BC32" s="18">
        <v>27.720000000000002</v>
      </c>
      <c r="BD32" s="18">
        <v>0</v>
      </c>
      <c r="BE32" s="18">
        <v>0</v>
      </c>
      <c r="BF32" s="18">
        <v>0</v>
      </c>
      <c r="BG32" s="18">
        <v>128.61600000000001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17.78</v>
      </c>
      <c r="BN32" s="18">
        <v>0</v>
      </c>
      <c r="BO32" s="18">
        <v>0</v>
      </c>
      <c r="BP32" s="18">
        <v>0</v>
      </c>
      <c r="BQ32" s="18">
        <v>0</v>
      </c>
      <c r="BR32" s="18">
        <v>5.0999999999999996</v>
      </c>
      <c r="BS32" s="19">
        <v>21.21</v>
      </c>
      <c r="BT32" s="19">
        <v>17.255000000000003</v>
      </c>
      <c r="BU32" s="20">
        <v>386.59600000000006</v>
      </c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</row>
    <row r="33" spans="1:147" s="22" customFormat="1" ht="15" customHeight="1" x14ac:dyDescent="0.3">
      <c r="A33" s="15">
        <f t="shared" si="0"/>
        <v>31</v>
      </c>
      <c r="B33" s="16" t="s">
        <v>125</v>
      </c>
      <c r="C33" s="17" t="s">
        <v>95</v>
      </c>
      <c r="D33" s="17">
        <v>1437</v>
      </c>
      <c r="E33" s="17">
        <v>1437</v>
      </c>
      <c r="F33" s="18">
        <v>0.499</v>
      </c>
      <c r="G33" s="18">
        <v>0</v>
      </c>
      <c r="H33" s="18">
        <v>0</v>
      </c>
      <c r="I33" s="18">
        <v>0</v>
      </c>
      <c r="J33" s="18">
        <v>16.419999999999998</v>
      </c>
      <c r="K33" s="18">
        <v>0.45</v>
      </c>
      <c r="L33" s="18">
        <v>43.809999999999995</v>
      </c>
      <c r="M33" s="18">
        <v>0</v>
      </c>
      <c r="N33" s="18">
        <v>0</v>
      </c>
      <c r="O33" s="18">
        <v>0</v>
      </c>
      <c r="P33" s="18">
        <v>0</v>
      </c>
      <c r="Q33" s="18">
        <v>72.14</v>
      </c>
      <c r="R33" s="18">
        <v>3.4000000000000002E-2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0.1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45.797999999999988</v>
      </c>
      <c r="AL33" s="18">
        <v>0</v>
      </c>
      <c r="AM33" s="18">
        <v>0</v>
      </c>
      <c r="AN33" s="18">
        <v>37.659999999999997</v>
      </c>
      <c r="AO33" s="18">
        <v>0.14000000000000001</v>
      </c>
      <c r="AP33" s="18">
        <v>0</v>
      </c>
      <c r="AQ33" s="18">
        <v>0</v>
      </c>
      <c r="AR33" s="18">
        <v>0.98499999999999999</v>
      </c>
      <c r="AS33" s="18">
        <v>0.03</v>
      </c>
      <c r="AT33" s="18">
        <v>0.11600000000000001</v>
      </c>
      <c r="AU33" s="18">
        <v>0.20099999999999998</v>
      </c>
      <c r="AV33" s="18">
        <v>0.38900000000000001</v>
      </c>
      <c r="AW33" s="18">
        <v>0</v>
      </c>
      <c r="AX33" s="18">
        <v>0.92899999999999994</v>
      </c>
      <c r="AY33" s="18">
        <v>1.458</v>
      </c>
      <c r="AZ33" s="18">
        <v>13.26</v>
      </c>
      <c r="BA33" s="18">
        <v>0.17499999999999999</v>
      </c>
      <c r="BB33" s="18">
        <v>0.1</v>
      </c>
      <c r="BC33" s="18">
        <v>0</v>
      </c>
      <c r="BD33" s="18">
        <v>0</v>
      </c>
      <c r="BE33" s="18">
        <v>0.28000000000000003</v>
      </c>
      <c r="BF33" s="18">
        <v>0</v>
      </c>
      <c r="BG33" s="18">
        <v>283.65600000000001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38.579999999999991</v>
      </c>
      <c r="BS33" s="19">
        <v>73.42</v>
      </c>
      <c r="BT33" s="19">
        <v>36.480000000000004</v>
      </c>
      <c r="BU33" s="20">
        <v>667.11</v>
      </c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</row>
    <row r="34" spans="1:147" s="22" customFormat="1" ht="15" customHeight="1" x14ac:dyDescent="0.3">
      <c r="A34" s="15">
        <f t="shared" si="0"/>
        <v>32</v>
      </c>
      <c r="B34" s="16" t="s">
        <v>126</v>
      </c>
      <c r="C34" s="17" t="s">
        <v>95</v>
      </c>
      <c r="D34" s="17">
        <v>849</v>
      </c>
      <c r="E34" s="17">
        <v>849</v>
      </c>
      <c r="F34" s="18">
        <v>0</v>
      </c>
      <c r="G34" s="18">
        <v>0</v>
      </c>
      <c r="H34" s="18">
        <v>0</v>
      </c>
      <c r="I34" s="18">
        <v>0</v>
      </c>
      <c r="J34" s="18">
        <v>4.6399999999999997</v>
      </c>
      <c r="K34" s="18">
        <v>0</v>
      </c>
      <c r="L34" s="18">
        <v>13.63</v>
      </c>
      <c r="M34" s="18">
        <v>0</v>
      </c>
      <c r="N34" s="18">
        <v>0</v>
      </c>
      <c r="O34" s="18">
        <v>0</v>
      </c>
      <c r="P34" s="18">
        <v>0</v>
      </c>
      <c r="Q34" s="18">
        <v>26.38</v>
      </c>
      <c r="R34" s="18">
        <v>1.1000000000000001E-2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3.0000000000000001E-3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18.68</v>
      </c>
      <c r="AL34" s="18">
        <v>0</v>
      </c>
      <c r="AM34" s="18">
        <v>0</v>
      </c>
      <c r="AN34" s="18">
        <v>9.58</v>
      </c>
      <c r="AO34" s="18">
        <v>4.55</v>
      </c>
      <c r="AP34" s="18">
        <v>0</v>
      </c>
      <c r="AQ34" s="18">
        <v>7.0000000000000001E-3</v>
      </c>
      <c r="AR34" s="18">
        <v>0.31</v>
      </c>
      <c r="AS34" s="18">
        <v>1.3000000000000001E-2</v>
      </c>
      <c r="AT34" s="18">
        <v>3.1E-2</v>
      </c>
      <c r="AU34" s="18">
        <v>0</v>
      </c>
      <c r="AV34" s="18">
        <v>5.1000000000000004E-2</v>
      </c>
      <c r="AW34" s="18">
        <v>0</v>
      </c>
      <c r="AX34" s="18">
        <v>0.49299999999999999</v>
      </c>
      <c r="AY34" s="18">
        <v>1.048</v>
      </c>
      <c r="AZ34" s="18">
        <v>0</v>
      </c>
      <c r="BA34" s="18">
        <v>0</v>
      </c>
      <c r="BB34" s="18">
        <v>0</v>
      </c>
      <c r="BC34" s="18">
        <v>95.88</v>
      </c>
      <c r="BD34" s="18">
        <v>0</v>
      </c>
      <c r="BE34" s="18">
        <v>0</v>
      </c>
      <c r="BF34" s="18">
        <v>0</v>
      </c>
      <c r="BG34" s="18">
        <v>103.42999999999999</v>
      </c>
      <c r="BH34" s="18">
        <v>0</v>
      </c>
      <c r="BI34" s="18">
        <v>0.14000000000000001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4.58</v>
      </c>
      <c r="BS34" s="19">
        <v>5.48</v>
      </c>
      <c r="BT34" s="19">
        <v>23.430000000000003</v>
      </c>
      <c r="BU34" s="20">
        <v>312.36700000000002</v>
      </c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</row>
    <row r="35" spans="1:147" s="22" customFormat="1" ht="15" customHeight="1" x14ac:dyDescent="0.3">
      <c r="A35" s="15">
        <f t="shared" si="0"/>
        <v>33</v>
      </c>
      <c r="B35" s="16" t="s">
        <v>127</v>
      </c>
      <c r="C35" s="17" t="s">
        <v>95</v>
      </c>
      <c r="D35" s="17">
        <v>693</v>
      </c>
      <c r="E35" s="17">
        <v>693</v>
      </c>
      <c r="F35" s="18">
        <v>0</v>
      </c>
      <c r="G35" s="18">
        <v>0</v>
      </c>
      <c r="H35" s="18">
        <v>0</v>
      </c>
      <c r="I35" s="18">
        <v>0</v>
      </c>
      <c r="J35" s="18">
        <v>3.9430000000000005</v>
      </c>
      <c r="K35" s="18">
        <v>0.01</v>
      </c>
      <c r="L35" s="18">
        <v>14.032</v>
      </c>
      <c r="M35" s="18">
        <v>0</v>
      </c>
      <c r="N35" s="18">
        <v>0</v>
      </c>
      <c r="O35" s="18">
        <v>0</v>
      </c>
      <c r="P35" s="18">
        <v>0</v>
      </c>
      <c r="Q35" s="18">
        <v>27.650000000000002</v>
      </c>
      <c r="R35" s="18">
        <v>0.01</v>
      </c>
      <c r="S35" s="18">
        <v>0</v>
      </c>
      <c r="T35" s="18">
        <v>0</v>
      </c>
      <c r="U35" s="18">
        <v>0.24000000000000002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3.79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20.13</v>
      </c>
      <c r="AL35" s="18">
        <v>0</v>
      </c>
      <c r="AM35" s="18">
        <v>0</v>
      </c>
      <c r="AN35" s="18">
        <v>7.3199999999999994</v>
      </c>
      <c r="AO35" s="18">
        <v>0</v>
      </c>
      <c r="AP35" s="18">
        <v>0</v>
      </c>
      <c r="AQ35" s="18">
        <v>1E-3</v>
      </c>
      <c r="AR35" s="18">
        <v>0.81900000000000006</v>
      </c>
      <c r="AS35" s="18">
        <v>0.01</v>
      </c>
      <c r="AT35" s="18">
        <v>0</v>
      </c>
      <c r="AU35" s="18">
        <v>6.5000000000000002E-2</v>
      </c>
      <c r="AV35" s="18">
        <v>0.17299999999999999</v>
      </c>
      <c r="AW35" s="18">
        <v>0</v>
      </c>
      <c r="AX35" s="18">
        <v>1.181</v>
      </c>
      <c r="AY35" s="18">
        <v>1.0790000000000002</v>
      </c>
      <c r="AZ35" s="18">
        <v>5.4</v>
      </c>
      <c r="BA35" s="18">
        <v>0</v>
      </c>
      <c r="BB35" s="18">
        <v>0.78300000000000014</v>
      </c>
      <c r="BC35" s="18">
        <v>33.854999999999997</v>
      </c>
      <c r="BD35" s="18">
        <v>0</v>
      </c>
      <c r="BE35" s="18">
        <v>0</v>
      </c>
      <c r="BF35" s="18">
        <v>0</v>
      </c>
      <c r="BG35" s="18">
        <v>110.31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1.21</v>
      </c>
      <c r="BS35" s="19">
        <v>4.8999999999999995</v>
      </c>
      <c r="BT35" s="19">
        <v>19.62</v>
      </c>
      <c r="BU35" s="20">
        <v>256.53100000000001</v>
      </c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</row>
    <row r="36" spans="1:147" s="22" customFormat="1" ht="15" customHeight="1" x14ac:dyDescent="0.3">
      <c r="A36" s="15">
        <f t="shared" si="0"/>
        <v>34</v>
      </c>
      <c r="B36" s="16" t="s">
        <v>128</v>
      </c>
      <c r="C36" s="17" t="s">
        <v>95</v>
      </c>
      <c r="D36" s="17">
        <v>241</v>
      </c>
      <c r="E36" s="17">
        <v>241</v>
      </c>
      <c r="F36" s="18">
        <v>0</v>
      </c>
      <c r="G36" s="18">
        <v>0</v>
      </c>
      <c r="H36" s="18">
        <v>0</v>
      </c>
      <c r="I36" s="18">
        <v>0</v>
      </c>
      <c r="J36" s="18">
        <v>2.4250000000000003</v>
      </c>
      <c r="K36" s="18">
        <v>0</v>
      </c>
      <c r="L36" s="18">
        <v>5.3250000000000002</v>
      </c>
      <c r="M36" s="18">
        <v>0</v>
      </c>
      <c r="N36" s="18">
        <v>0</v>
      </c>
      <c r="O36" s="18">
        <v>0</v>
      </c>
      <c r="P36" s="18">
        <v>0</v>
      </c>
      <c r="Q36" s="18">
        <v>11.279999999999998</v>
      </c>
      <c r="R36" s="18">
        <v>0.03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0.04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8.18</v>
      </c>
      <c r="AL36" s="18">
        <v>0</v>
      </c>
      <c r="AM36" s="18">
        <v>0</v>
      </c>
      <c r="AN36" s="18">
        <v>3.2</v>
      </c>
      <c r="AO36" s="18">
        <v>0</v>
      </c>
      <c r="AP36" s="18">
        <v>0</v>
      </c>
      <c r="AQ36" s="18">
        <v>0</v>
      </c>
      <c r="AR36" s="18">
        <v>0.26</v>
      </c>
      <c r="AS36" s="18">
        <v>0</v>
      </c>
      <c r="AT36" s="18">
        <v>3.4000000000000002E-2</v>
      </c>
      <c r="AU36" s="18">
        <v>1.4999999999999999E-2</v>
      </c>
      <c r="AV36" s="18">
        <v>0.12</v>
      </c>
      <c r="AW36" s="18">
        <v>0</v>
      </c>
      <c r="AX36" s="18">
        <v>0.19500000000000001</v>
      </c>
      <c r="AY36" s="18">
        <v>0.58299999999999996</v>
      </c>
      <c r="AZ36" s="18">
        <v>0.5</v>
      </c>
      <c r="BA36" s="18">
        <v>0</v>
      </c>
      <c r="BB36" s="18">
        <v>0.10299999999999999</v>
      </c>
      <c r="BC36" s="18">
        <v>13.900000000000002</v>
      </c>
      <c r="BD36" s="18">
        <v>0</v>
      </c>
      <c r="BE36" s="18">
        <v>0</v>
      </c>
      <c r="BF36" s="18">
        <v>0</v>
      </c>
      <c r="BG36" s="18">
        <v>32.31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0.87000000000000011</v>
      </c>
      <c r="BS36" s="19">
        <v>2.42</v>
      </c>
      <c r="BT36" s="19">
        <v>7.38</v>
      </c>
      <c r="BU36" s="20">
        <v>89.17</v>
      </c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</row>
    <row r="37" spans="1:147" s="22" customFormat="1" ht="15" customHeight="1" x14ac:dyDescent="0.3">
      <c r="A37" s="15">
        <f t="shared" si="0"/>
        <v>35</v>
      </c>
      <c r="B37" s="16" t="s">
        <v>129</v>
      </c>
      <c r="C37" s="17" t="s">
        <v>95</v>
      </c>
      <c r="D37" s="17">
        <v>1333</v>
      </c>
      <c r="E37" s="17">
        <v>267</v>
      </c>
      <c r="F37" s="18">
        <v>0</v>
      </c>
      <c r="G37" s="18">
        <v>0</v>
      </c>
      <c r="H37" s="18">
        <v>0</v>
      </c>
      <c r="I37" s="18">
        <v>0</v>
      </c>
      <c r="J37" s="18">
        <v>8.3850000000000016</v>
      </c>
      <c r="K37" s="18">
        <v>0</v>
      </c>
      <c r="L37" s="18">
        <v>25.050000000000004</v>
      </c>
      <c r="M37" s="18">
        <v>0</v>
      </c>
      <c r="N37" s="18">
        <v>0</v>
      </c>
      <c r="O37" s="18">
        <v>0</v>
      </c>
      <c r="P37" s="18">
        <v>0</v>
      </c>
      <c r="Q37" s="18">
        <v>41.24</v>
      </c>
      <c r="R37" s="18">
        <v>5.4000000000000006E-2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3.0000000000000001E-3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34.75</v>
      </c>
      <c r="AL37" s="18">
        <v>0</v>
      </c>
      <c r="AM37" s="18">
        <v>0</v>
      </c>
      <c r="AN37" s="18">
        <v>15.54</v>
      </c>
      <c r="AO37" s="18">
        <v>4.29</v>
      </c>
      <c r="AP37" s="18">
        <v>0</v>
      </c>
      <c r="AQ37" s="18">
        <v>1.0999999999999999E-2</v>
      </c>
      <c r="AR37" s="18">
        <v>0.73199999999999998</v>
      </c>
      <c r="AS37" s="18">
        <v>2.1000000000000001E-2</v>
      </c>
      <c r="AT37" s="18">
        <v>9.0999999999999998E-2</v>
      </c>
      <c r="AU37" s="18">
        <v>2E-3</v>
      </c>
      <c r="AV37" s="18">
        <v>0.108</v>
      </c>
      <c r="AW37" s="18">
        <v>0</v>
      </c>
      <c r="AX37" s="18">
        <v>1.1059999999999999</v>
      </c>
      <c r="AY37" s="18">
        <v>1.135</v>
      </c>
      <c r="AZ37" s="18">
        <v>0</v>
      </c>
      <c r="BA37" s="18">
        <v>0</v>
      </c>
      <c r="BB37" s="18">
        <v>0</v>
      </c>
      <c r="BC37" s="18">
        <v>77.95</v>
      </c>
      <c r="BD37" s="18">
        <v>0</v>
      </c>
      <c r="BE37" s="18">
        <v>0</v>
      </c>
      <c r="BF37" s="18">
        <v>0</v>
      </c>
      <c r="BG37" s="18">
        <v>176.98</v>
      </c>
      <c r="BH37" s="18">
        <v>0</v>
      </c>
      <c r="BI37" s="18">
        <v>0.60000000000000009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11.419999999999998</v>
      </c>
      <c r="BS37" s="19">
        <v>0</v>
      </c>
      <c r="BT37" s="19">
        <v>53.040000000000006</v>
      </c>
      <c r="BU37" s="20">
        <v>452.50800000000004</v>
      </c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</row>
    <row r="38" spans="1:147" s="22" customFormat="1" ht="15" customHeight="1" x14ac:dyDescent="0.3">
      <c r="A38" s="15">
        <f t="shared" si="0"/>
        <v>36</v>
      </c>
      <c r="B38" s="16" t="s">
        <v>130</v>
      </c>
      <c r="C38" s="17" t="s">
        <v>95</v>
      </c>
      <c r="D38" s="17">
        <v>315</v>
      </c>
      <c r="E38" s="17">
        <v>315</v>
      </c>
      <c r="F38" s="18">
        <v>0</v>
      </c>
      <c r="G38" s="18">
        <v>0</v>
      </c>
      <c r="H38" s="18">
        <v>2E-3</v>
      </c>
      <c r="I38" s="18">
        <v>0</v>
      </c>
      <c r="J38" s="18">
        <v>0.94</v>
      </c>
      <c r="K38" s="18">
        <v>0</v>
      </c>
      <c r="L38" s="18">
        <v>6.96</v>
      </c>
      <c r="M38" s="18">
        <v>0</v>
      </c>
      <c r="N38" s="18">
        <v>0</v>
      </c>
      <c r="O38" s="18">
        <v>0</v>
      </c>
      <c r="P38" s="18">
        <v>0</v>
      </c>
      <c r="Q38" s="18">
        <v>11.31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9.7799999999999994</v>
      </c>
      <c r="AL38" s="18">
        <v>0</v>
      </c>
      <c r="AM38" s="18">
        <v>0</v>
      </c>
      <c r="AN38" s="18">
        <v>5.13</v>
      </c>
      <c r="AO38" s="18">
        <v>0</v>
      </c>
      <c r="AP38" s="18">
        <v>0</v>
      </c>
      <c r="AQ38" s="18">
        <v>6.0000000000000001E-3</v>
      </c>
      <c r="AR38" s="18">
        <v>0.154</v>
      </c>
      <c r="AS38" s="18">
        <v>0</v>
      </c>
      <c r="AT38" s="18">
        <v>0</v>
      </c>
      <c r="AU38" s="18">
        <v>0</v>
      </c>
      <c r="AV38" s="18">
        <v>1E-3</v>
      </c>
      <c r="AW38" s="18">
        <v>0</v>
      </c>
      <c r="AX38" s="18">
        <v>0.02</v>
      </c>
      <c r="AY38" s="18">
        <v>0</v>
      </c>
      <c r="AZ38" s="18">
        <v>0</v>
      </c>
      <c r="BA38" s="18">
        <v>0</v>
      </c>
      <c r="BB38" s="18">
        <v>0</v>
      </c>
      <c r="BC38" s="18">
        <v>27.07</v>
      </c>
      <c r="BD38" s="18">
        <v>0</v>
      </c>
      <c r="BE38" s="18">
        <v>0</v>
      </c>
      <c r="BF38" s="18">
        <v>0</v>
      </c>
      <c r="BG38" s="18">
        <v>42.570000000000007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0.6</v>
      </c>
      <c r="BS38" s="19">
        <v>1.9699999999999998</v>
      </c>
      <c r="BT38" s="19">
        <v>12.280000000000001</v>
      </c>
      <c r="BU38" s="20">
        <v>118.79300000000001</v>
      </c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</row>
    <row r="39" spans="1:147" s="22" customFormat="1" ht="15" customHeight="1" x14ac:dyDescent="0.3">
      <c r="A39" s="15">
        <f t="shared" si="0"/>
        <v>37</v>
      </c>
      <c r="B39" s="16" t="s">
        <v>131</v>
      </c>
      <c r="C39" s="17" t="s">
        <v>95</v>
      </c>
      <c r="D39" s="17">
        <v>1263</v>
      </c>
      <c r="E39" s="17">
        <v>1263</v>
      </c>
      <c r="F39" s="18">
        <v>0</v>
      </c>
      <c r="G39" s="18">
        <v>0</v>
      </c>
      <c r="H39" s="18">
        <v>0</v>
      </c>
      <c r="I39" s="18">
        <v>0</v>
      </c>
      <c r="J39" s="18">
        <v>3.7500000000000004</v>
      </c>
      <c r="K39" s="18">
        <v>0</v>
      </c>
      <c r="L39" s="18">
        <v>28.330000000000005</v>
      </c>
      <c r="M39" s="18">
        <v>0</v>
      </c>
      <c r="N39" s="18">
        <v>0</v>
      </c>
      <c r="O39" s="18">
        <v>0</v>
      </c>
      <c r="P39" s="18">
        <v>0</v>
      </c>
      <c r="Q39" s="18">
        <v>45.170000000000009</v>
      </c>
      <c r="R39" s="18">
        <v>0.316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3.0000000000000001E-3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36.200000000000003</v>
      </c>
      <c r="AL39" s="18">
        <v>0</v>
      </c>
      <c r="AM39" s="18">
        <v>0</v>
      </c>
      <c r="AN39" s="18">
        <v>16.490000000000002</v>
      </c>
      <c r="AO39" s="18">
        <v>4.9399999999999995</v>
      </c>
      <c r="AP39" s="18">
        <v>0</v>
      </c>
      <c r="AQ39" s="18">
        <v>1E-3</v>
      </c>
      <c r="AR39" s="18">
        <v>0.48499999999999999</v>
      </c>
      <c r="AS39" s="18">
        <v>2.8000000000000001E-2</v>
      </c>
      <c r="AT39" s="18">
        <v>3.6000000000000004E-2</v>
      </c>
      <c r="AU39" s="18">
        <v>5.0000000000000001E-3</v>
      </c>
      <c r="AV39" s="18">
        <v>3.7000000000000005E-2</v>
      </c>
      <c r="AW39" s="18">
        <v>0</v>
      </c>
      <c r="AX39" s="18">
        <v>0.74099999999999999</v>
      </c>
      <c r="AY39" s="18">
        <v>0.74</v>
      </c>
      <c r="AZ39" s="18">
        <v>0</v>
      </c>
      <c r="BA39" s="18">
        <v>0</v>
      </c>
      <c r="BB39" s="18">
        <v>0</v>
      </c>
      <c r="BC39" s="18">
        <v>59.19</v>
      </c>
      <c r="BD39" s="18">
        <v>0</v>
      </c>
      <c r="BE39" s="18">
        <v>0</v>
      </c>
      <c r="BF39" s="18">
        <v>0</v>
      </c>
      <c r="BG39" s="18">
        <v>185.61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3.0300000000000002</v>
      </c>
      <c r="BS39" s="19">
        <v>8.31</v>
      </c>
      <c r="BT39" s="19">
        <v>36.580000000000005</v>
      </c>
      <c r="BU39" s="20">
        <v>429.99200000000002</v>
      </c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</row>
    <row r="40" spans="1:147" s="22" customFormat="1" ht="15" customHeight="1" x14ac:dyDescent="0.3">
      <c r="A40" s="15">
        <f t="shared" si="0"/>
        <v>38</v>
      </c>
      <c r="B40" s="16" t="s">
        <v>132</v>
      </c>
      <c r="C40" s="17" t="s">
        <v>95</v>
      </c>
      <c r="D40" s="17">
        <v>621</v>
      </c>
      <c r="E40" s="17">
        <v>621</v>
      </c>
      <c r="F40" s="18">
        <v>0</v>
      </c>
      <c r="G40" s="18">
        <v>0</v>
      </c>
      <c r="H40" s="18">
        <v>0</v>
      </c>
      <c r="I40" s="18">
        <v>0</v>
      </c>
      <c r="J40" s="18">
        <v>8.7349999999999994</v>
      </c>
      <c r="K40" s="18">
        <v>0.02</v>
      </c>
      <c r="L40" s="18">
        <v>14.588000000000003</v>
      </c>
      <c r="M40" s="18">
        <v>0</v>
      </c>
      <c r="N40" s="18">
        <v>0</v>
      </c>
      <c r="O40" s="18">
        <v>0</v>
      </c>
      <c r="P40" s="18">
        <v>0</v>
      </c>
      <c r="Q40" s="18">
        <v>24.200000000000003</v>
      </c>
      <c r="R40" s="18">
        <v>0</v>
      </c>
      <c r="S40" s="18">
        <v>0</v>
      </c>
      <c r="T40" s="18">
        <v>0</v>
      </c>
      <c r="U40" s="18">
        <v>0.13800000000000001</v>
      </c>
      <c r="V40" s="18">
        <v>0</v>
      </c>
      <c r="W40" s="18">
        <v>0</v>
      </c>
      <c r="X40" s="18">
        <v>0</v>
      </c>
      <c r="Y40" s="18">
        <v>0.01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2.3240000000000003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19.839999999999996</v>
      </c>
      <c r="AL40" s="18">
        <v>0</v>
      </c>
      <c r="AM40" s="18">
        <v>0</v>
      </c>
      <c r="AN40" s="18">
        <v>8.81</v>
      </c>
      <c r="AO40" s="18">
        <v>0.03</v>
      </c>
      <c r="AP40" s="18">
        <v>0</v>
      </c>
      <c r="AQ40" s="18">
        <v>0.1</v>
      </c>
      <c r="AR40" s="18">
        <v>0.54600000000000004</v>
      </c>
      <c r="AS40" s="18">
        <v>2.6000000000000002E-2</v>
      </c>
      <c r="AT40" s="18">
        <v>0.05</v>
      </c>
      <c r="AU40" s="18">
        <v>9.8000000000000004E-2</v>
      </c>
      <c r="AV40" s="18">
        <v>0.14900000000000002</v>
      </c>
      <c r="AW40" s="18">
        <v>0</v>
      </c>
      <c r="AX40" s="18">
        <v>1.0449999999999999</v>
      </c>
      <c r="AY40" s="18">
        <v>1.8740000000000001</v>
      </c>
      <c r="AZ40" s="18">
        <v>3.4799999999999995</v>
      </c>
      <c r="BA40" s="18">
        <v>0</v>
      </c>
      <c r="BB40" s="18">
        <v>1.2050000000000001</v>
      </c>
      <c r="BC40" s="18">
        <v>37.18</v>
      </c>
      <c r="BD40" s="18">
        <v>0</v>
      </c>
      <c r="BE40" s="18">
        <v>0</v>
      </c>
      <c r="BF40" s="18">
        <v>0</v>
      </c>
      <c r="BG40" s="18">
        <v>141.52999999999997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1.69</v>
      </c>
      <c r="BS40" s="19">
        <v>5.15</v>
      </c>
      <c r="BT40" s="19">
        <v>23.17</v>
      </c>
      <c r="BU40" s="20">
        <v>295.98799999999994</v>
      </c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</row>
    <row r="41" spans="1:147" s="22" customFormat="1" ht="15" customHeight="1" x14ac:dyDescent="0.3">
      <c r="A41" s="15">
        <f t="shared" si="0"/>
        <v>39</v>
      </c>
      <c r="B41" s="16" t="s">
        <v>133</v>
      </c>
      <c r="C41" s="17" t="s">
        <v>95</v>
      </c>
      <c r="D41" s="17">
        <v>4295</v>
      </c>
      <c r="E41" s="17">
        <v>4295</v>
      </c>
      <c r="F41" s="18">
        <v>0.60699999999999998</v>
      </c>
      <c r="G41" s="18">
        <v>0</v>
      </c>
      <c r="H41" s="18">
        <v>0</v>
      </c>
      <c r="I41" s="18">
        <v>0</v>
      </c>
      <c r="J41" s="18">
        <v>111.41000000000001</v>
      </c>
      <c r="K41" s="18">
        <v>0</v>
      </c>
      <c r="L41" s="18">
        <v>94.756000000000014</v>
      </c>
      <c r="M41" s="18">
        <v>0</v>
      </c>
      <c r="N41" s="18">
        <v>0</v>
      </c>
      <c r="O41" s="18">
        <v>0</v>
      </c>
      <c r="P41" s="18">
        <v>0</v>
      </c>
      <c r="Q41" s="18">
        <v>152.51999999999998</v>
      </c>
      <c r="R41" s="18">
        <v>0</v>
      </c>
      <c r="S41" s="18">
        <v>0</v>
      </c>
      <c r="T41" s="18">
        <v>0</v>
      </c>
      <c r="U41" s="18">
        <v>4.1549999999999994</v>
      </c>
      <c r="V41" s="18">
        <v>0</v>
      </c>
      <c r="W41" s="18">
        <v>0</v>
      </c>
      <c r="X41" s="18">
        <v>0</v>
      </c>
      <c r="Y41" s="18">
        <v>0.20499999999999999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39.550000000000004</v>
      </c>
      <c r="AI41" s="18">
        <v>0</v>
      </c>
      <c r="AJ41" s="18">
        <v>0</v>
      </c>
      <c r="AK41" s="18">
        <v>138.98000000000002</v>
      </c>
      <c r="AL41" s="18">
        <v>3.5950000000000002</v>
      </c>
      <c r="AM41" s="18">
        <v>0</v>
      </c>
      <c r="AN41" s="18">
        <v>55.81</v>
      </c>
      <c r="AO41" s="18">
        <v>0</v>
      </c>
      <c r="AP41" s="18">
        <v>0</v>
      </c>
      <c r="AQ41" s="18">
        <v>6.1000000000000006E-2</v>
      </c>
      <c r="AR41" s="18">
        <v>4.45</v>
      </c>
      <c r="AS41" s="18">
        <v>0.33</v>
      </c>
      <c r="AT41" s="18">
        <v>0.189</v>
      </c>
      <c r="AU41" s="18">
        <v>0.59800000000000009</v>
      </c>
      <c r="AV41" s="18">
        <v>1.772</v>
      </c>
      <c r="AW41" s="18">
        <v>0</v>
      </c>
      <c r="AX41" s="18">
        <v>21.982000000000003</v>
      </c>
      <c r="AY41" s="18">
        <v>0</v>
      </c>
      <c r="AZ41" s="18">
        <v>70.635000000000005</v>
      </c>
      <c r="BA41" s="18">
        <v>1.1599999999999999</v>
      </c>
      <c r="BB41" s="18">
        <v>21.005000000000003</v>
      </c>
      <c r="BC41" s="18">
        <v>150.20900000000003</v>
      </c>
      <c r="BD41" s="18">
        <v>0</v>
      </c>
      <c r="BE41" s="18">
        <v>0</v>
      </c>
      <c r="BF41" s="18">
        <v>0</v>
      </c>
      <c r="BG41" s="18">
        <v>432.03700000000003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28.619999999999997</v>
      </c>
      <c r="BN41" s="18">
        <v>0</v>
      </c>
      <c r="BO41" s="18">
        <v>0</v>
      </c>
      <c r="BP41" s="18">
        <v>0</v>
      </c>
      <c r="BQ41" s="18">
        <v>0</v>
      </c>
      <c r="BR41" s="18">
        <v>56.42</v>
      </c>
      <c r="BS41" s="19">
        <v>0</v>
      </c>
      <c r="BT41" s="19">
        <v>157.38</v>
      </c>
      <c r="BU41" s="20">
        <v>1548.4360000000001</v>
      </c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</row>
    <row r="42" spans="1:147" s="22" customFormat="1" ht="15" customHeight="1" x14ac:dyDescent="0.3">
      <c r="A42" s="15">
        <f t="shared" si="0"/>
        <v>40</v>
      </c>
      <c r="B42" s="16" t="s">
        <v>134</v>
      </c>
      <c r="C42" s="17" t="s">
        <v>95</v>
      </c>
      <c r="D42" s="17">
        <v>447</v>
      </c>
      <c r="E42" s="17">
        <v>447</v>
      </c>
      <c r="F42" s="18">
        <v>0</v>
      </c>
      <c r="G42" s="18">
        <v>0</v>
      </c>
      <c r="H42" s="18">
        <v>0</v>
      </c>
      <c r="I42" s="18">
        <v>0</v>
      </c>
      <c r="J42" s="18">
        <v>1.5700000000000003</v>
      </c>
      <c r="K42" s="18">
        <v>0</v>
      </c>
      <c r="L42" s="18">
        <v>9.740000000000002</v>
      </c>
      <c r="M42" s="18">
        <v>0</v>
      </c>
      <c r="N42" s="18">
        <v>0</v>
      </c>
      <c r="O42" s="18">
        <v>0</v>
      </c>
      <c r="P42" s="18">
        <v>0</v>
      </c>
      <c r="Q42" s="18">
        <v>16.98</v>
      </c>
      <c r="R42" s="18">
        <v>2.4E-2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1E-3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0.54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12.04</v>
      </c>
      <c r="AL42" s="18">
        <v>0</v>
      </c>
      <c r="AM42" s="18">
        <v>0</v>
      </c>
      <c r="AN42" s="18">
        <v>6.06</v>
      </c>
      <c r="AO42" s="18">
        <v>0</v>
      </c>
      <c r="AP42" s="18">
        <v>0</v>
      </c>
      <c r="AQ42" s="18">
        <v>7.3000000000000009E-2</v>
      </c>
      <c r="AR42" s="18">
        <v>0.21300000000000002</v>
      </c>
      <c r="AS42" s="18">
        <v>1.6E-2</v>
      </c>
      <c r="AT42" s="18">
        <v>1.3999999999999999E-2</v>
      </c>
      <c r="AU42" s="18">
        <v>0.01</v>
      </c>
      <c r="AV42" s="18">
        <v>5.5999999999999994E-2</v>
      </c>
      <c r="AW42" s="18">
        <v>0</v>
      </c>
      <c r="AX42" s="18">
        <v>0.82400000000000007</v>
      </c>
      <c r="AY42" s="18">
        <v>0.55400000000000005</v>
      </c>
      <c r="AZ42" s="18">
        <v>0.49300000000000005</v>
      </c>
      <c r="BA42" s="18">
        <v>0</v>
      </c>
      <c r="BB42" s="18">
        <v>0.37</v>
      </c>
      <c r="BC42" s="18">
        <v>22.17</v>
      </c>
      <c r="BD42" s="18">
        <v>0</v>
      </c>
      <c r="BE42" s="18">
        <v>0</v>
      </c>
      <c r="BF42" s="18">
        <v>0</v>
      </c>
      <c r="BG42" s="18">
        <v>47.47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1.47</v>
      </c>
      <c r="BS42" s="19">
        <v>2.96</v>
      </c>
      <c r="BT42" s="19">
        <v>12.54</v>
      </c>
      <c r="BU42" s="20">
        <v>136.18799999999999</v>
      </c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</row>
    <row r="43" spans="1:147" s="22" customFormat="1" ht="15" customHeight="1" x14ac:dyDescent="0.3">
      <c r="A43" s="15">
        <f t="shared" si="0"/>
        <v>41</v>
      </c>
      <c r="B43" s="16" t="s">
        <v>135</v>
      </c>
      <c r="C43" s="17" t="s">
        <v>95</v>
      </c>
      <c r="D43" s="17">
        <v>462</v>
      </c>
      <c r="E43" s="17">
        <v>462</v>
      </c>
      <c r="F43" s="18">
        <v>0</v>
      </c>
      <c r="G43" s="18">
        <v>0</v>
      </c>
      <c r="H43" s="18">
        <v>0</v>
      </c>
      <c r="I43" s="18">
        <v>0</v>
      </c>
      <c r="J43" s="18">
        <v>0.95</v>
      </c>
      <c r="K43" s="18">
        <v>0</v>
      </c>
      <c r="L43" s="18">
        <v>8.9499999999999993</v>
      </c>
      <c r="M43" s="18">
        <v>0</v>
      </c>
      <c r="N43" s="18">
        <v>0</v>
      </c>
      <c r="O43" s="18">
        <v>0</v>
      </c>
      <c r="P43" s="18">
        <v>0</v>
      </c>
      <c r="Q43" s="18">
        <v>15.659999999999998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12.079999999999998</v>
      </c>
      <c r="AL43" s="18">
        <v>0</v>
      </c>
      <c r="AM43" s="18">
        <v>0</v>
      </c>
      <c r="AN43" s="18">
        <v>4.4499999999999993</v>
      </c>
      <c r="AO43" s="18">
        <v>0</v>
      </c>
      <c r="AP43" s="18">
        <v>0</v>
      </c>
      <c r="AQ43" s="18">
        <v>8.0000000000000002E-3</v>
      </c>
      <c r="AR43" s="18">
        <v>0.13400000000000001</v>
      </c>
      <c r="AS43" s="18">
        <v>1.7999999999999999E-2</v>
      </c>
      <c r="AT43" s="18">
        <v>1E-3</v>
      </c>
      <c r="AU43" s="18">
        <v>3.4000000000000002E-2</v>
      </c>
      <c r="AV43" s="18">
        <v>7.6999999999999999E-2</v>
      </c>
      <c r="AW43" s="18">
        <v>0</v>
      </c>
      <c r="AX43" s="18">
        <v>0.59199999999999997</v>
      </c>
      <c r="AY43" s="18">
        <v>0.56099999999999994</v>
      </c>
      <c r="AZ43" s="18">
        <v>0</v>
      </c>
      <c r="BA43" s="18">
        <v>0</v>
      </c>
      <c r="BB43" s="18">
        <v>0</v>
      </c>
      <c r="BC43" s="18">
        <v>26</v>
      </c>
      <c r="BD43" s="18">
        <v>0</v>
      </c>
      <c r="BE43" s="18">
        <v>0</v>
      </c>
      <c r="BF43" s="18">
        <v>0</v>
      </c>
      <c r="BG43" s="18">
        <v>54.789999999999992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1.97</v>
      </c>
      <c r="BS43" s="19">
        <v>2.15</v>
      </c>
      <c r="BT43" s="19">
        <v>14.92</v>
      </c>
      <c r="BU43" s="20">
        <v>143.34499999999997</v>
      </c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</row>
    <row r="44" spans="1:147" s="22" customFormat="1" ht="15" customHeight="1" x14ac:dyDescent="0.3">
      <c r="A44" s="15">
        <f t="shared" si="0"/>
        <v>42</v>
      </c>
      <c r="B44" s="16" t="s">
        <v>136</v>
      </c>
      <c r="C44" s="17" t="s">
        <v>95</v>
      </c>
      <c r="D44" s="17">
        <v>2502</v>
      </c>
      <c r="E44" s="17">
        <v>2502</v>
      </c>
      <c r="F44" s="18">
        <v>0.39</v>
      </c>
      <c r="G44" s="18">
        <v>0</v>
      </c>
      <c r="H44" s="18">
        <v>0</v>
      </c>
      <c r="I44" s="18">
        <v>0</v>
      </c>
      <c r="J44" s="18">
        <v>31.53</v>
      </c>
      <c r="K44" s="18">
        <v>0</v>
      </c>
      <c r="L44" s="18">
        <v>49.06</v>
      </c>
      <c r="M44" s="18">
        <v>0</v>
      </c>
      <c r="N44" s="18">
        <v>0</v>
      </c>
      <c r="O44" s="18">
        <v>0</v>
      </c>
      <c r="P44" s="18">
        <v>0</v>
      </c>
      <c r="Q44" s="18">
        <v>89.439999999999984</v>
      </c>
      <c r="R44" s="18">
        <v>0</v>
      </c>
      <c r="S44" s="18">
        <v>0</v>
      </c>
      <c r="T44" s="18">
        <v>0</v>
      </c>
      <c r="U44" s="18">
        <v>1</v>
      </c>
      <c r="V44" s="18">
        <v>0</v>
      </c>
      <c r="W44" s="18">
        <v>0</v>
      </c>
      <c r="X44" s="18">
        <v>0</v>
      </c>
      <c r="Y44" s="18">
        <v>7.2999999999999995E-2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2.605</v>
      </c>
      <c r="AI44" s="18">
        <v>0</v>
      </c>
      <c r="AJ44" s="18">
        <v>0</v>
      </c>
      <c r="AK44" s="18">
        <v>63.855000000000011</v>
      </c>
      <c r="AL44" s="18">
        <v>0.38</v>
      </c>
      <c r="AM44" s="18">
        <v>0</v>
      </c>
      <c r="AN44" s="18">
        <v>31.335000000000001</v>
      </c>
      <c r="AO44" s="18">
        <v>0</v>
      </c>
      <c r="AP44" s="18">
        <v>0</v>
      </c>
      <c r="AQ44" s="18">
        <v>2.5000000000000001E-2</v>
      </c>
      <c r="AR44" s="18">
        <v>2.41</v>
      </c>
      <c r="AS44" s="18">
        <v>0.33100000000000002</v>
      </c>
      <c r="AT44" s="18">
        <v>0.08</v>
      </c>
      <c r="AU44" s="18">
        <v>0.15</v>
      </c>
      <c r="AV44" s="18">
        <v>0.14499999999999999</v>
      </c>
      <c r="AW44" s="18">
        <v>0</v>
      </c>
      <c r="AX44" s="18">
        <v>6.2749999999999995</v>
      </c>
      <c r="AY44" s="18">
        <v>0</v>
      </c>
      <c r="AZ44" s="18">
        <v>13.17</v>
      </c>
      <c r="BA44" s="18">
        <v>0</v>
      </c>
      <c r="BB44" s="18">
        <v>2.3199999999999998</v>
      </c>
      <c r="BC44" s="18">
        <v>53.44</v>
      </c>
      <c r="BD44" s="18">
        <v>0</v>
      </c>
      <c r="BE44" s="18">
        <v>0</v>
      </c>
      <c r="BF44" s="18">
        <v>0</v>
      </c>
      <c r="BG44" s="18">
        <v>313.63400000000001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11.129999999999999</v>
      </c>
      <c r="BS44" s="19">
        <v>54.27</v>
      </c>
      <c r="BT44" s="19">
        <v>34.704999999999998</v>
      </c>
      <c r="BU44" s="20">
        <v>761.75299999999993</v>
      </c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</row>
    <row r="45" spans="1:147" s="22" customFormat="1" ht="15" customHeight="1" x14ac:dyDescent="0.3">
      <c r="A45" s="15">
        <f t="shared" si="0"/>
        <v>43</v>
      </c>
      <c r="B45" s="16" t="s">
        <v>137</v>
      </c>
      <c r="C45" s="17" t="s">
        <v>95</v>
      </c>
      <c r="D45" s="17">
        <v>614</v>
      </c>
      <c r="E45" s="17">
        <v>614</v>
      </c>
      <c r="F45" s="18">
        <v>0</v>
      </c>
      <c r="G45" s="18">
        <v>0</v>
      </c>
      <c r="H45" s="18">
        <v>0</v>
      </c>
      <c r="I45" s="18">
        <v>0</v>
      </c>
      <c r="J45" s="18">
        <v>5.3599999999999994</v>
      </c>
      <c r="K45" s="18">
        <v>0</v>
      </c>
      <c r="L45" s="18">
        <v>10.910000000000002</v>
      </c>
      <c r="M45" s="18">
        <v>0</v>
      </c>
      <c r="N45" s="18">
        <v>0</v>
      </c>
      <c r="O45" s="18">
        <v>0</v>
      </c>
      <c r="P45" s="18">
        <v>0</v>
      </c>
      <c r="Q45" s="18">
        <v>17.2</v>
      </c>
      <c r="R45" s="18">
        <v>8.0000000000000002E-3</v>
      </c>
      <c r="S45" s="18">
        <v>0</v>
      </c>
      <c r="T45" s="18">
        <v>0</v>
      </c>
      <c r="U45" s="18">
        <v>0.08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0.42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14.099999999999998</v>
      </c>
      <c r="AL45" s="18">
        <v>0</v>
      </c>
      <c r="AM45" s="18">
        <v>0</v>
      </c>
      <c r="AN45" s="18">
        <v>8.69</v>
      </c>
      <c r="AO45" s="18">
        <v>0.03</v>
      </c>
      <c r="AP45" s="18">
        <v>0</v>
      </c>
      <c r="AQ45" s="18">
        <v>5.0000000000000001E-3</v>
      </c>
      <c r="AR45" s="18">
        <v>0.95700000000000007</v>
      </c>
      <c r="AS45" s="18">
        <v>2.7000000000000003E-2</v>
      </c>
      <c r="AT45" s="18">
        <v>0</v>
      </c>
      <c r="AU45" s="18">
        <v>1.2999999999999999E-2</v>
      </c>
      <c r="AV45" s="18">
        <v>0.11899999999999999</v>
      </c>
      <c r="AW45" s="18">
        <v>0</v>
      </c>
      <c r="AX45" s="18">
        <v>0.63400000000000001</v>
      </c>
      <c r="AY45" s="18">
        <v>3.2190000000000003</v>
      </c>
      <c r="AZ45" s="18">
        <v>1.7100000000000002</v>
      </c>
      <c r="BA45" s="18">
        <v>0</v>
      </c>
      <c r="BB45" s="18">
        <v>0.60000000000000009</v>
      </c>
      <c r="BC45" s="18">
        <v>72.529999999999987</v>
      </c>
      <c r="BD45" s="18">
        <v>0</v>
      </c>
      <c r="BE45" s="18">
        <v>0</v>
      </c>
      <c r="BF45" s="18">
        <v>0</v>
      </c>
      <c r="BG45" s="18">
        <v>90.19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2.5299999999999998</v>
      </c>
      <c r="BS45" s="19">
        <v>0</v>
      </c>
      <c r="BT45" s="19">
        <v>26.63</v>
      </c>
      <c r="BU45" s="20">
        <v>255.96199999999999</v>
      </c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</row>
    <row r="46" spans="1:147" s="22" customFormat="1" ht="15" customHeight="1" x14ac:dyDescent="0.3">
      <c r="A46" s="15">
        <f t="shared" si="0"/>
        <v>44</v>
      </c>
      <c r="B46" s="16" t="s">
        <v>138</v>
      </c>
      <c r="C46" s="17" t="s">
        <v>95</v>
      </c>
      <c r="D46" s="17">
        <v>990</v>
      </c>
      <c r="E46" s="17">
        <v>990</v>
      </c>
      <c r="F46" s="18">
        <v>0.10500000000000001</v>
      </c>
      <c r="G46" s="18">
        <v>0</v>
      </c>
      <c r="H46" s="18">
        <v>0</v>
      </c>
      <c r="I46" s="18">
        <v>0</v>
      </c>
      <c r="J46" s="18">
        <v>16.143999999999998</v>
      </c>
      <c r="K46" s="18">
        <v>0</v>
      </c>
      <c r="L46" s="18">
        <v>21.674000000000003</v>
      </c>
      <c r="M46" s="18">
        <v>0</v>
      </c>
      <c r="N46" s="18">
        <v>0</v>
      </c>
      <c r="O46" s="18">
        <v>0</v>
      </c>
      <c r="P46" s="18">
        <v>0</v>
      </c>
      <c r="Q46" s="18">
        <v>38.144999999999996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5.0000000000000001E-3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24.876000000000001</v>
      </c>
      <c r="AL46" s="18">
        <v>0</v>
      </c>
      <c r="AM46" s="18">
        <v>0</v>
      </c>
      <c r="AN46" s="18">
        <v>13.524000000000001</v>
      </c>
      <c r="AO46" s="18">
        <v>3.5900000000000007</v>
      </c>
      <c r="AP46" s="18">
        <v>0</v>
      </c>
      <c r="AQ46" s="18">
        <v>1.4999999999999999E-2</v>
      </c>
      <c r="AR46" s="18">
        <v>0</v>
      </c>
      <c r="AS46" s="18">
        <v>0.14000000000000001</v>
      </c>
      <c r="AT46" s="18">
        <v>4.5999999999999999E-2</v>
      </c>
      <c r="AU46" s="18">
        <v>6.9000000000000006E-2</v>
      </c>
      <c r="AV46" s="18">
        <v>0</v>
      </c>
      <c r="AW46" s="18">
        <v>0</v>
      </c>
      <c r="AX46" s="18">
        <v>0</v>
      </c>
      <c r="AY46" s="18">
        <v>0</v>
      </c>
      <c r="AZ46" s="18">
        <v>17.3</v>
      </c>
      <c r="BA46" s="18">
        <v>0</v>
      </c>
      <c r="BB46" s="18">
        <v>0</v>
      </c>
      <c r="BC46" s="18">
        <v>73.899999999999977</v>
      </c>
      <c r="BD46" s="18">
        <v>0</v>
      </c>
      <c r="BE46" s="18">
        <v>0.1</v>
      </c>
      <c r="BF46" s="18">
        <v>0</v>
      </c>
      <c r="BG46" s="18">
        <v>159.83599999999998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22.58</v>
      </c>
      <c r="BS46" s="19">
        <v>21.89</v>
      </c>
      <c r="BT46" s="19">
        <v>14.11</v>
      </c>
      <c r="BU46" s="20">
        <v>428.04899999999992</v>
      </c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</row>
    <row r="47" spans="1:147" s="22" customFormat="1" ht="15" customHeight="1" x14ac:dyDescent="0.3">
      <c r="A47" s="15">
        <f t="shared" si="0"/>
        <v>45</v>
      </c>
      <c r="B47" s="16" t="s">
        <v>139</v>
      </c>
      <c r="C47" s="17" t="s">
        <v>95</v>
      </c>
      <c r="D47" s="17">
        <v>251</v>
      </c>
      <c r="E47" s="17">
        <v>251</v>
      </c>
      <c r="F47" s="18">
        <v>0</v>
      </c>
      <c r="G47" s="18">
        <v>0</v>
      </c>
      <c r="H47" s="18">
        <v>0</v>
      </c>
      <c r="I47" s="18">
        <v>0</v>
      </c>
      <c r="J47" s="18">
        <v>1.405</v>
      </c>
      <c r="K47" s="18">
        <v>0</v>
      </c>
      <c r="L47" s="18">
        <v>4.58</v>
      </c>
      <c r="M47" s="18">
        <v>0</v>
      </c>
      <c r="N47" s="18">
        <v>0</v>
      </c>
      <c r="O47" s="18">
        <v>0</v>
      </c>
      <c r="P47" s="18">
        <v>0</v>
      </c>
      <c r="Q47" s="18">
        <v>9.9</v>
      </c>
      <c r="R47" s="18">
        <v>8.0000000000000002E-3</v>
      </c>
      <c r="S47" s="18">
        <v>0</v>
      </c>
      <c r="T47" s="18">
        <v>0</v>
      </c>
      <c r="U47" s="18">
        <v>0.02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0.21000000000000002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7.2200000000000006</v>
      </c>
      <c r="AL47" s="18">
        <v>0</v>
      </c>
      <c r="AM47" s="18">
        <v>0</v>
      </c>
      <c r="AN47" s="18">
        <v>3.3000000000000003</v>
      </c>
      <c r="AO47" s="18">
        <v>0.03</v>
      </c>
      <c r="AP47" s="18">
        <v>0</v>
      </c>
      <c r="AQ47" s="18">
        <v>2E-3</v>
      </c>
      <c r="AR47" s="18">
        <v>0.217</v>
      </c>
      <c r="AS47" s="18">
        <v>3.0000000000000001E-3</v>
      </c>
      <c r="AT47" s="18">
        <v>6.8000000000000005E-2</v>
      </c>
      <c r="AU47" s="18">
        <v>0.01</v>
      </c>
      <c r="AV47" s="18">
        <v>8.0000000000000002E-3</v>
      </c>
      <c r="AW47" s="18">
        <v>0</v>
      </c>
      <c r="AX47" s="18">
        <v>0.46299999999999997</v>
      </c>
      <c r="AY47" s="18">
        <v>0.36699999999999999</v>
      </c>
      <c r="AZ47" s="18">
        <v>0.92</v>
      </c>
      <c r="BA47" s="18">
        <v>0</v>
      </c>
      <c r="BB47" s="18">
        <v>0.16700000000000001</v>
      </c>
      <c r="BC47" s="18">
        <v>10.709999999999999</v>
      </c>
      <c r="BD47" s="18">
        <v>0</v>
      </c>
      <c r="BE47" s="18">
        <v>0</v>
      </c>
      <c r="BF47" s="18">
        <v>0</v>
      </c>
      <c r="BG47" s="18">
        <v>41.24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0.4</v>
      </c>
      <c r="BS47" s="19">
        <v>0</v>
      </c>
      <c r="BT47" s="19">
        <v>8.17</v>
      </c>
      <c r="BU47" s="20">
        <v>89.418000000000021</v>
      </c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</row>
    <row r="48" spans="1:147" s="22" customFormat="1" ht="15" customHeight="1" x14ac:dyDescent="0.3">
      <c r="A48" s="15">
        <f t="shared" si="0"/>
        <v>46</v>
      </c>
      <c r="B48" s="16" t="s">
        <v>140</v>
      </c>
      <c r="C48" s="17" t="s">
        <v>95</v>
      </c>
      <c r="D48" s="17">
        <v>125</v>
      </c>
      <c r="E48" s="17">
        <v>125</v>
      </c>
      <c r="F48" s="18">
        <v>0</v>
      </c>
      <c r="G48" s="18">
        <v>0</v>
      </c>
      <c r="H48" s="18">
        <v>0</v>
      </c>
      <c r="I48" s="18">
        <v>0</v>
      </c>
      <c r="J48" s="18">
        <v>0.94500000000000006</v>
      </c>
      <c r="K48" s="18">
        <v>0</v>
      </c>
      <c r="L48" s="18">
        <v>1.9300000000000002</v>
      </c>
      <c r="M48" s="18">
        <v>0</v>
      </c>
      <c r="N48" s="18">
        <v>0</v>
      </c>
      <c r="O48" s="18">
        <v>0</v>
      </c>
      <c r="P48" s="18">
        <v>0</v>
      </c>
      <c r="Q48" s="18">
        <v>5.3600000000000012</v>
      </c>
      <c r="R48" s="18">
        <v>2.7000000000000003E-2</v>
      </c>
      <c r="S48" s="18">
        <v>0</v>
      </c>
      <c r="T48" s="18">
        <v>0</v>
      </c>
      <c r="U48" s="18">
        <v>0.05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0.36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3.2300000000000004</v>
      </c>
      <c r="AL48" s="18">
        <v>0</v>
      </c>
      <c r="AM48" s="18">
        <v>0</v>
      </c>
      <c r="AN48" s="18">
        <v>1.6749999999999998</v>
      </c>
      <c r="AO48" s="18">
        <v>0.05</v>
      </c>
      <c r="AP48" s="18">
        <v>0</v>
      </c>
      <c r="AQ48" s="18">
        <v>0</v>
      </c>
      <c r="AR48" s="18">
        <v>0.03</v>
      </c>
      <c r="AS48" s="18">
        <v>0</v>
      </c>
      <c r="AT48" s="18">
        <v>1.6E-2</v>
      </c>
      <c r="AU48" s="18">
        <v>1E-3</v>
      </c>
      <c r="AV48" s="18">
        <v>1.0999999999999999E-2</v>
      </c>
      <c r="AW48" s="18">
        <v>0</v>
      </c>
      <c r="AX48" s="18">
        <v>0.22</v>
      </c>
      <c r="AY48" s="18">
        <v>0.13</v>
      </c>
      <c r="AZ48" s="18">
        <v>0.5</v>
      </c>
      <c r="BA48" s="18">
        <v>0</v>
      </c>
      <c r="BB48" s="18">
        <v>0.03</v>
      </c>
      <c r="BC48" s="18">
        <v>4.83</v>
      </c>
      <c r="BD48" s="18">
        <v>0</v>
      </c>
      <c r="BE48" s="18">
        <v>0</v>
      </c>
      <c r="BF48" s="18">
        <v>0</v>
      </c>
      <c r="BG48" s="18">
        <v>14.07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0.28000000000000003</v>
      </c>
      <c r="BS48" s="19">
        <v>0</v>
      </c>
      <c r="BT48" s="19">
        <v>5.86</v>
      </c>
      <c r="BU48" s="20">
        <v>39.605000000000004</v>
      </c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</row>
    <row r="49" spans="1:147" s="22" customFormat="1" x14ac:dyDescent="0.3">
      <c r="A49" s="15">
        <f t="shared" si="0"/>
        <v>47</v>
      </c>
      <c r="B49" s="16" t="s">
        <v>141</v>
      </c>
      <c r="C49" s="17" t="s">
        <v>95</v>
      </c>
      <c r="D49" s="17">
        <v>4124</v>
      </c>
      <c r="E49" s="17">
        <v>4124</v>
      </c>
      <c r="F49" s="18">
        <v>0.22599999999999998</v>
      </c>
      <c r="G49" s="18">
        <v>0</v>
      </c>
      <c r="H49" s="18">
        <v>0</v>
      </c>
      <c r="I49" s="18">
        <v>0</v>
      </c>
      <c r="J49" s="18">
        <v>32.32</v>
      </c>
      <c r="K49" s="18">
        <v>0.87</v>
      </c>
      <c r="L49" s="18">
        <v>75.36</v>
      </c>
      <c r="M49" s="18">
        <v>0</v>
      </c>
      <c r="N49" s="18">
        <v>0</v>
      </c>
      <c r="O49" s="18">
        <v>0</v>
      </c>
      <c r="P49" s="18">
        <v>0</v>
      </c>
      <c r="Q49" s="18">
        <v>140.59</v>
      </c>
      <c r="R49" s="18">
        <v>5.5999999999999994E-2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1.4999999999999999E-2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110.28</v>
      </c>
      <c r="AL49" s="18">
        <v>0</v>
      </c>
      <c r="AM49" s="18">
        <v>0</v>
      </c>
      <c r="AN49" s="18">
        <v>57.850000000000009</v>
      </c>
      <c r="AO49" s="18">
        <v>5.9600000000000009</v>
      </c>
      <c r="AP49" s="18">
        <v>0</v>
      </c>
      <c r="AQ49" s="18">
        <v>1.4999999999999999E-2</v>
      </c>
      <c r="AR49" s="18">
        <v>3.653</v>
      </c>
      <c r="AS49" s="18">
        <v>0.15</v>
      </c>
      <c r="AT49" s="18">
        <v>0.127</v>
      </c>
      <c r="AU49" s="18">
        <v>0.30200000000000005</v>
      </c>
      <c r="AV49" s="18">
        <v>0.49500000000000005</v>
      </c>
      <c r="AW49" s="18">
        <v>0</v>
      </c>
      <c r="AX49" s="18">
        <v>3.8460000000000001</v>
      </c>
      <c r="AY49" s="18">
        <v>7.2910000000000004</v>
      </c>
      <c r="AZ49" s="18">
        <v>10.88</v>
      </c>
      <c r="BA49" s="18">
        <v>0.17499999999999999</v>
      </c>
      <c r="BB49" s="18">
        <v>0</v>
      </c>
      <c r="BC49" s="18">
        <v>155.13999999999999</v>
      </c>
      <c r="BD49" s="18">
        <v>0</v>
      </c>
      <c r="BE49" s="18">
        <v>0</v>
      </c>
      <c r="BF49" s="18">
        <v>0</v>
      </c>
      <c r="BG49" s="18">
        <v>693.62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47.839999999999996</v>
      </c>
      <c r="BS49" s="19">
        <v>121.07000000000002</v>
      </c>
      <c r="BT49" s="19">
        <v>63.46</v>
      </c>
      <c r="BU49" s="20">
        <v>1531.5909999999999</v>
      </c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</row>
    <row r="50" spans="1:147" s="22" customFormat="1" ht="18.75" customHeight="1" x14ac:dyDescent="0.3">
      <c r="A50" s="15">
        <f t="shared" si="0"/>
        <v>48</v>
      </c>
      <c r="B50" s="16" t="s">
        <v>142</v>
      </c>
      <c r="C50" s="17" t="s">
        <v>95</v>
      </c>
      <c r="D50" s="17">
        <v>1806</v>
      </c>
      <c r="E50" s="17">
        <v>1806</v>
      </c>
      <c r="F50" s="18">
        <v>0</v>
      </c>
      <c r="G50" s="18">
        <v>0</v>
      </c>
      <c r="H50" s="18">
        <v>1.2E-2</v>
      </c>
      <c r="I50" s="18">
        <v>0</v>
      </c>
      <c r="J50" s="18">
        <v>10.28</v>
      </c>
      <c r="K50" s="18">
        <v>0</v>
      </c>
      <c r="L50" s="18">
        <v>22.329999999999995</v>
      </c>
      <c r="M50" s="18">
        <v>0</v>
      </c>
      <c r="N50" s="18">
        <v>0</v>
      </c>
      <c r="O50" s="18">
        <v>0</v>
      </c>
      <c r="P50" s="18">
        <v>0</v>
      </c>
      <c r="Q50" s="18">
        <v>50.81</v>
      </c>
      <c r="R50" s="18">
        <v>4.0000000000000001E-3</v>
      </c>
      <c r="S50" s="18">
        <v>0</v>
      </c>
      <c r="T50" s="18">
        <v>0</v>
      </c>
      <c r="U50" s="18">
        <v>0.57999999999999996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35.370000000000005</v>
      </c>
      <c r="AL50" s="18">
        <v>0</v>
      </c>
      <c r="AM50" s="18">
        <v>0</v>
      </c>
      <c r="AN50" s="18">
        <v>22.66</v>
      </c>
      <c r="AO50" s="18">
        <v>0</v>
      </c>
      <c r="AP50" s="18">
        <v>0</v>
      </c>
      <c r="AQ50" s="18">
        <v>9.9999999999999985E-3</v>
      </c>
      <c r="AR50" s="18">
        <v>1.0189999999999999</v>
      </c>
      <c r="AS50" s="18">
        <v>3.3000000000000002E-2</v>
      </c>
      <c r="AT50" s="18">
        <v>3.5000000000000003E-2</v>
      </c>
      <c r="AU50" s="18">
        <v>0.01</v>
      </c>
      <c r="AV50" s="18">
        <v>0.23</v>
      </c>
      <c r="AW50" s="18">
        <v>0</v>
      </c>
      <c r="AX50" s="18">
        <v>0.59</v>
      </c>
      <c r="AY50" s="18">
        <v>3.4630000000000001</v>
      </c>
      <c r="AZ50" s="18">
        <v>0</v>
      </c>
      <c r="BA50" s="18">
        <v>0</v>
      </c>
      <c r="BB50" s="18">
        <v>0</v>
      </c>
      <c r="BC50" s="18">
        <v>96.54000000000002</v>
      </c>
      <c r="BD50" s="18">
        <v>0</v>
      </c>
      <c r="BE50" s="18">
        <v>0</v>
      </c>
      <c r="BF50" s="18">
        <v>0</v>
      </c>
      <c r="BG50" s="18">
        <v>236.8</v>
      </c>
      <c r="BH50" s="18">
        <v>0</v>
      </c>
      <c r="BI50" s="18">
        <v>6.66</v>
      </c>
      <c r="BJ50" s="18">
        <v>0</v>
      </c>
      <c r="BK50" s="18">
        <v>0</v>
      </c>
      <c r="BL50" s="18">
        <v>0</v>
      </c>
      <c r="BM50" s="18">
        <v>6.54</v>
      </c>
      <c r="BN50" s="18">
        <v>0</v>
      </c>
      <c r="BO50" s="18">
        <v>0</v>
      </c>
      <c r="BP50" s="18">
        <v>0</v>
      </c>
      <c r="BQ50" s="18">
        <v>0</v>
      </c>
      <c r="BR50" s="18">
        <v>17</v>
      </c>
      <c r="BS50" s="19">
        <v>14.190000000000001</v>
      </c>
      <c r="BT50" s="19">
        <v>59.33</v>
      </c>
      <c r="BU50" s="20">
        <v>584.49600000000009</v>
      </c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</row>
    <row r="51" spans="1:147" s="22" customFormat="1" ht="18" customHeight="1" x14ac:dyDescent="0.3">
      <c r="A51" s="15">
        <f t="shared" si="0"/>
        <v>49</v>
      </c>
      <c r="B51" s="16" t="s">
        <v>143</v>
      </c>
      <c r="C51" s="17" t="s">
        <v>95</v>
      </c>
      <c r="D51" s="17">
        <v>346</v>
      </c>
      <c r="E51" s="17">
        <v>346</v>
      </c>
      <c r="F51" s="18">
        <v>5.0000000000000001E-3</v>
      </c>
      <c r="G51" s="18">
        <v>0</v>
      </c>
      <c r="H51" s="18">
        <v>0</v>
      </c>
      <c r="I51" s="18">
        <v>0</v>
      </c>
      <c r="J51" s="18">
        <v>5.080000000000001</v>
      </c>
      <c r="K51" s="18">
        <v>0</v>
      </c>
      <c r="L51" s="18">
        <v>6.8900000000000006</v>
      </c>
      <c r="M51" s="18">
        <v>0</v>
      </c>
      <c r="N51" s="18">
        <v>0</v>
      </c>
      <c r="O51" s="18">
        <v>0</v>
      </c>
      <c r="P51" s="18">
        <v>0</v>
      </c>
      <c r="Q51" s="18">
        <v>12.437999999999999</v>
      </c>
      <c r="R51" s="18">
        <v>0</v>
      </c>
      <c r="S51" s="18">
        <v>0</v>
      </c>
      <c r="T51" s="18">
        <v>0</v>
      </c>
      <c r="U51" s="18">
        <v>0.06</v>
      </c>
      <c r="V51" s="18">
        <v>0</v>
      </c>
      <c r="W51" s="18">
        <v>0</v>
      </c>
      <c r="X51" s="18">
        <v>0</v>
      </c>
      <c r="Y51" s="18">
        <v>1.4999999999999999E-2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0.05</v>
      </c>
      <c r="AI51" s="18">
        <v>0</v>
      </c>
      <c r="AJ51" s="18">
        <v>0</v>
      </c>
      <c r="AK51" s="18">
        <v>7.5730000000000004</v>
      </c>
      <c r="AL51" s="18">
        <v>0</v>
      </c>
      <c r="AM51" s="18">
        <v>0</v>
      </c>
      <c r="AN51" s="18">
        <v>4.6669999999999998</v>
      </c>
      <c r="AO51" s="18">
        <v>0</v>
      </c>
      <c r="AP51" s="18">
        <v>0</v>
      </c>
      <c r="AQ51" s="18">
        <v>5.0000000000000001E-3</v>
      </c>
      <c r="AR51" s="18">
        <v>0.1</v>
      </c>
      <c r="AS51" s="18">
        <v>0.1</v>
      </c>
      <c r="AT51" s="18">
        <v>3.5000000000000003E-2</v>
      </c>
      <c r="AU51" s="18">
        <v>0.04</v>
      </c>
      <c r="AV51" s="18">
        <v>0.10300000000000001</v>
      </c>
      <c r="AW51" s="18">
        <v>0</v>
      </c>
      <c r="AX51" s="18">
        <v>0.73</v>
      </c>
      <c r="AY51" s="18">
        <v>0</v>
      </c>
      <c r="AZ51" s="18">
        <v>0.59000000000000008</v>
      </c>
      <c r="BA51" s="18">
        <v>0</v>
      </c>
      <c r="BB51" s="18">
        <v>0.16</v>
      </c>
      <c r="BC51" s="18">
        <v>1.5820000000000001</v>
      </c>
      <c r="BD51" s="18">
        <v>0</v>
      </c>
      <c r="BE51" s="18">
        <v>0</v>
      </c>
      <c r="BF51" s="18">
        <v>0</v>
      </c>
      <c r="BG51" s="18">
        <v>55.567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1.04</v>
      </c>
      <c r="BS51" s="19">
        <v>8.75</v>
      </c>
      <c r="BT51" s="19">
        <v>4.84</v>
      </c>
      <c r="BU51" s="20">
        <v>110.42000000000002</v>
      </c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</row>
    <row r="52" spans="1:147" s="22" customFormat="1" ht="15" customHeight="1" x14ac:dyDescent="0.3">
      <c r="A52" s="15">
        <f t="shared" si="0"/>
        <v>50</v>
      </c>
      <c r="B52" s="16" t="s">
        <v>144</v>
      </c>
      <c r="C52" s="17" t="s">
        <v>95</v>
      </c>
      <c r="D52" s="17">
        <v>9142</v>
      </c>
      <c r="E52" s="17">
        <v>9142</v>
      </c>
      <c r="F52" s="18">
        <v>1.603</v>
      </c>
      <c r="G52" s="18">
        <v>0</v>
      </c>
      <c r="H52" s="18">
        <v>0</v>
      </c>
      <c r="I52" s="18">
        <v>0</v>
      </c>
      <c r="J52" s="18">
        <v>102.82999999999997</v>
      </c>
      <c r="K52" s="18">
        <v>0.89000000000000012</v>
      </c>
      <c r="L52" s="18">
        <v>184.33400000000003</v>
      </c>
      <c r="M52" s="18">
        <v>0</v>
      </c>
      <c r="N52" s="18">
        <v>0</v>
      </c>
      <c r="O52" s="18">
        <v>0</v>
      </c>
      <c r="P52" s="18">
        <v>0</v>
      </c>
      <c r="Q52" s="18">
        <v>381.77</v>
      </c>
      <c r="R52" s="18">
        <v>0.47200000000000003</v>
      </c>
      <c r="S52" s="18">
        <v>0</v>
      </c>
      <c r="T52" s="18">
        <v>0</v>
      </c>
      <c r="U52" s="18">
        <v>7.7610000000000001</v>
      </c>
      <c r="V52" s="18">
        <v>0</v>
      </c>
      <c r="W52" s="18">
        <v>0</v>
      </c>
      <c r="X52" s="18">
        <v>0</v>
      </c>
      <c r="Y52" s="18">
        <v>0.11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106.57999999999998</v>
      </c>
      <c r="AI52" s="18">
        <v>0</v>
      </c>
      <c r="AJ52" s="18">
        <v>0</v>
      </c>
      <c r="AK52" s="18">
        <v>321.786</v>
      </c>
      <c r="AL52" s="18">
        <v>0</v>
      </c>
      <c r="AM52" s="18">
        <v>335.28999999999996</v>
      </c>
      <c r="AN52" s="18">
        <v>166.26</v>
      </c>
      <c r="AO52" s="18">
        <v>22.52</v>
      </c>
      <c r="AP52" s="18">
        <v>0</v>
      </c>
      <c r="AQ52" s="18">
        <v>6.9000000000000006E-2</v>
      </c>
      <c r="AR52" s="18">
        <v>11.167000000000002</v>
      </c>
      <c r="AS52" s="18">
        <v>0.53099999999999992</v>
      </c>
      <c r="AT52" s="18">
        <v>0.63200000000000012</v>
      </c>
      <c r="AU52" s="18">
        <v>0.71600000000000008</v>
      </c>
      <c r="AV52" s="18">
        <v>1.6180000000000001</v>
      </c>
      <c r="AW52" s="18">
        <v>0</v>
      </c>
      <c r="AX52" s="18">
        <v>10.496999999999998</v>
      </c>
      <c r="AY52" s="18">
        <v>10.685</v>
      </c>
      <c r="AZ52" s="18">
        <v>150.12</v>
      </c>
      <c r="BA52" s="18">
        <v>0.27500000000000002</v>
      </c>
      <c r="BB52" s="18">
        <v>0</v>
      </c>
      <c r="BC52" s="18">
        <v>508.29</v>
      </c>
      <c r="BD52" s="18">
        <v>0</v>
      </c>
      <c r="BE52" s="18">
        <v>0.33600000000000002</v>
      </c>
      <c r="BF52" s="18">
        <v>0</v>
      </c>
      <c r="BG52" s="18">
        <v>1349.8300000000002</v>
      </c>
      <c r="BH52" s="18">
        <v>0</v>
      </c>
      <c r="BI52" s="18">
        <v>0</v>
      </c>
      <c r="BJ52" s="18">
        <v>0</v>
      </c>
      <c r="BK52" s="18">
        <v>0</v>
      </c>
      <c r="BL52" s="18">
        <v>7.95</v>
      </c>
      <c r="BM52" s="18">
        <v>25.115000000000006</v>
      </c>
      <c r="BN52" s="18">
        <v>0</v>
      </c>
      <c r="BO52" s="18">
        <v>0</v>
      </c>
      <c r="BP52" s="18">
        <v>0</v>
      </c>
      <c r="BQ52" s="18">
        <v>0</v>
      </c>
      <c r="BR52" s="18">
        <v>133.22999999999999</v>
      </c>
      <c r="BS52" s="19">
        <v>300.57</v>
      </c>
      <c r="BT52" s="19">
        <v>169.03</v>
      </c>
      <c r="BU52" s="20">
        <v>4312.8669999999993</v>
      </c>
      <c r="BV52" s="21" t="s">
        <v>145</v>
      </c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</row>
    <row r="53" spans="1:147" s="22" customFormat="1" ht="15" customHeight="1" x14ac:dyDescent="0.3">
      <c r="A53" s="15">
        <f t="shared" si="0"/>
        <v>51</v>
      </c>
      <c r="B53" s="16" t="s">
        <v>146</v>
      </c>
      <c r="C53" s="17" t="s">
        <v>95</v>
      </c>
      <c r="D53" s="17">
        <v>5103</v>
      </c>
      <c r="E53" s="17">
        <v>5103</v>
      </c>
      <c r="F53" s="18">
        <v>0.5</v>
      </c>
      <c r="G53" s="18">
        <v>0</v>
      </c>
      <c r="H53" s="18">
        <v>0</v>
      </c>
      <c r="I53" s="18">
        <v>0</v>
      </c>
      <c r="J53" s="18">
        <v>59.195000000000007</v>
      </c>
      <c r="K53" s="18">
        <v>0</v>
      </c>
      <c r="L53" s="18">
        <v>103.10199999999999</v>
      </c>
      <c r="M53" s="18">
        <v>0</v>
      </c>
      <c r="N53" s="18">
        <v>0</v>
      </c>
      <c r="O53" s="18">
        <v>0</v>
      </c>
      <c r="P53" s="18">
        <v>0</v>
      </c>
      <c r="Q53" s="18">
        <v>231.18</v>
      </c>
      <c r="R53" s="18">
        <v>0</v>
      </c>
      <c r="S53" s="18">
        <v>0</v>
      </c>
      <c r="T53" s="18">
        <v>0</v>
      </c>
      <c r="U53" s="18">
        <v>2.0699999999999998</v>
      </c>
      <c r="V53" s="18">
        <v>0</v>
      </c>
      <c r="W53" s="18">
        <v>0</v>
      </c>
      <c r="X53" s="18">
        <v>0</v>
      </c>
      <c r="Y53" s="18">
        <v>9.1999999999999998E-2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80.570999999999998</v>
      </c>
      <c r="AI53" s="18">
        <v>0</v>
      </c>
      <c r="AJ53" s="18">
        <v>0</v>
      </c>
      <c r="AK53" s="18">
        <v>147.29000000000002</v>
      </c>
      <c r="AL53" s="18">
        <v>0.09</v>
      </c>
      <c r="AM53" s="18">
        <v>0</v>
      </c>
      <c r="AN53" s="18">
        <v>70.23</v>
      </c>
      <c r="AO53" s="18">
        <v>0</v>
      </c>
      <c r="AP53" s="18">
        <v>0</v>
      </c>
      <c r="AQ53" s="18">
        <v>6.9000000000000006E-2</v>
      </c>
      <c r="AR53" s="18">
        <v>6.27</v>
      </c>
      <c r="AS53" s="18">
        <v>0.65400000000000003</v>
      </c>
      <c r="AT53" s="18">
        <v>0.22600000000000001</v>
      </c>
      <c r="AU53" s="18">
        <v>0.67</v>
      </c>
      <c r="AV53" s="18">
        <v>1.3460000000000001</v>
      </c>
      <c r="AW53" s="18">
        <v>0</v>
      </c>
      <c r="AX53" s="18">
        <v>21.38</v>
      </c>
      <c r="AY53" s="18">
        <v>0</v>
      </c>
      <c r="AZ53" s="18">
        <v>89.32</v>
      </c>
      <c r="BA53" s="18">
        <v>0</v>
      </c>
      <c r="BB53" s="18">
        <v>1.5599999999999998</v>
      </c>
      <c r="BC53" s="18">
        <v>35.199999999999996</v>
      </c>
      <c r="BD53" s="18">
        <v>0</v>
      </c>
      <c r="BE53" s="18">
        <v>0.47</v>
      </c>
      <c r="BF53" s="18">
        <v>0</v>
      </c>
      <c r="BG53" s="18">
        <v>704.51400000000012</v>
      </c>
      <c r="BH53" s="18">
        <v>0</v>
      </c>
      <c r="BI53" s="18">
        <v>0</v>
      </c>
      <c r="BJ53" s="18">
        <v>0</v>
      </c>
      <c r="BK53" s="18">
        <v>0</v>
      </c>
      <c r="BL53" s="18">
        <v>6.16</v>
      </c>
      <c r="BM53" s="18">
        <v>3.0300000000000002</v>
      </c>
      <c r="BN53" s="18">
        <v>0</v>
      </c>
      <c r="BO53" s="18">
        <v>0</v>
      </c>
      <c r="BP53" s="18">
        <v>0</v>
      </c>
      <c r="BQ53" s="18">
        <v>0</v>
      </c>
      <c r="BR53" s="18">
        <v>79.530000000000015</v>
      </c>
      <c r="BS53" s="19">
        <v>0</v>
      </c>
      <c r="BT53" s="19">
        <v>207.17000000000002</v>
      </c>
      <c r="BU53" s="20">
        <v>1851.8890000000001</v>
      </c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</row>
    <row r="54" spans="1:147" s="22" customFormat="1" ht="15" customHeight="1" x14ac:dyDescent="0.3">
      <c r="A54" s="15">
        <f t="shared" si="0"/>
        <v>52</v>
      </c>
      <c r="B54" s="16" t="s">
        <v>147</v>
      </c>
      <c r="C54" s="17" t="s">
        <v>95</v>
      </c>
      <c r="D54" s="17">
        <v>1241</v>
      </c>
      <c r="E54" s="17">
        <v>1241</v>
      </c>
      <c r="F54" s="18">
        <v>0</v>
      </c>
      <c r="G54" s="18">
        <v>0</v>
      </c>
      <c r="H54" s="18">
        <v>5.0000000000000001E-3</v>
      </c>
      <c r="I54" s="18">
        <v>0</v>
      </c>
      <c r="J54" s="18">
        <v>5.4600000000000009</v>
      </c>
      <c r="K54" s="18">
        <v>0</v>
      </c>
      <c r="L54" s="18">
        <v>24.879999999999995</v>
      </c>
      <c r="M54" s="18">
        <v>0</v>
      </c>
      <c r="N54" s="18">
        <v>0</v>
      </c>
      <c r="O54" s="18">
        <v>0</v>
      </c>
      <c r="P54" s="18">
        <v>0</v>
      </c>
      <c r="Q54" s="18">
        <v>47.12</v>
      </c>
      <c r="R54" s="18">
        <v>1.6E-2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31.490000000000002</v>
      </c>
      <c r="AL54" s="18">
        <v>0</v>
      </c>
      <c r="AM54" s="18">
        <v>0</v>
      </c>
      <c r="AN54" s="18">
        <v>16.669999999999998</v>
      </c>
      <c r="AO54" s="18">
        <v>4.57</v>
      </c>
      <c r="AP54" s="18">
        <v>0</v>
      </c>
      <c r="AQ54" s="18">
        <v>8.9999999999999993E-3</v>
      </c>
      <c r="AR54" s="18">
        <v>0.86799999999999999</v>
      </c>
      <c r="AS54" s="18">
        <v>8.9999999999999993E-3</v>
      </c>
      <c r="AT54" s="18">
        <v>0.01</v>
      </c>
      <c r="AU54" s="18">
        <v>0.1</v>
      </c>
      <c r="AV54" s="18">
        <v>3.3000000000000002E-2</v>
      </c>
      <c r="AW54" s="18">
        <v>0</v>
      </c>
      <c r="AX54" s="18">
        <v>0.159</v>
      </c>
      <c r="AY54" s="18">
        <v>0</v>
      </c>
      <c r="AZ54" s="18">
        <v>33.979999999999997</v>
      </c>
      <c r="BA54" s="18">
        <v>0</v>
      </c>
      <c r="BB54" s="18">
        <v>24.94</v>
      </c>
      <c r="BC54" s="18">
        <v>117.87000000000002</v>
      </c>
      <c r="BD54" s="18">
        <v>0</v>
      </c>
      <c r="BE54" s="18">
        <v>0</v>
      </c>
      <c r="BF54" s="18">
        <v>0</v>
      </c>
      <c r="BG54" s="18">
        <v>180.44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12.14</v>
      </c>
      <c r="BN54" s="18">
        <v>0</v>
      </c>
      <c r="BO54" s="18">
        <v>0</v>
      </c>
      <c r="BP54" s="18">
        <v>0</v>
      </c>
      <c r="BQ54" s="18">
        <v>0</v>
      </c>
      <c r="BR54" s="18">
        <v>24.5</v>
      </c>
      <c r="BS54" s="19">
        <v>8.9</v>
      </c>
      <c r="BT54" s="19">
        <v>40.910000000000004</v>
      </c>
      <c r="BU54" s="20">
        <v>575.07899999999995</v>
      </c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</row>
    <row r="55" spans="1:147" s="22" customFormat="1" ht="15" customHeight="1" x14ac:dyDescent="0.3">
      <c r="A55" s="15">
        <f t="shared" si="0"/>
        <v>53</v>
      </c>
      <c r="B55" s="16" t="s">
        <v>148</v>
      </c>
      <c r="C55" s="17" t="s">
        <v>95</v>
      </c>
      <c r="D55" s="17">
        <v>652</v>
      </c>
      <c r="E55" s="17">
        <v>652</v>
      </c>
      <c r="F55" s="18">
        <v>0</v>
      </c>
      <c r="G55" s="18">
        <v>0</v>
      </c>
      <c r="H55" s="18">
        <v>0</v>
      </c>
      <c r="I55" s="18">
        <v>0</v>
      </c>
      <c r="J55" s="18">
        <v>14.89</v>
      </c>
      <c r="K55" s="18">
        <v>0</v>
      </c>
      <c r="L55" s="18">
        <v>19.729999999999997</v>
      </c>
      <c r="M55" s="18">
        <v>0</v>
      </c>
      <c r="N55" s="18">
        <v>0</v>
      </c>
      <c r="O55" s="18">
        <v>0</v>
      </c>
      <c r="P55" s="18">
        <v>0</v>
      </c>
      <c r="Q55" s="18">
        <v>22.75</v>
      </c>
      <c r="R55" s="18">
        <v>9.0000000000000011E-3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3.0000000000000001E-3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18.29</v>
      </c>
      <c r="AL55" s="18">
        <v>0</v>
      </c>
      <c r="AM55" s="18">
        <v>0</v>
      </c>
      <c r="AN55" s="18">
        <v>8.15</v>
      </c>
      <c r="AO55" s="18">
        <v>0</v>
      </c>
      <c r="AP55" s="18">
        <v>0</v>
      </c>
      <c r="AQ55" s="18">
        <v>0</v>
      </c>
      <c r="AR55" s="18">
        <v>0.40100000000000002</v>
      </c>
      <c r="AS55" s="18">
        <v>2.4E-2</v>
      </c>
      <c r="AT55" s="18">
        <v>0.06</v>
      </c>
      <c r="AU55" s="18">
        <v>1E-3</v>
      </c>
      <c r="AV55" s="18">
        <v>0.09</v>
      </c>
      <c r="AW55" s="18">
        <v>0</v>
      </c>
      <c r="AX55" s="18">
        <v>0.51100000000000001</v>
      </c>
      <c r="AY55" s="18">
        <v>0.58899999999999997</v>
      </c>
      <c r="AZ55" s="18">
        <v>0</v>
      </c>
      <c r="BA55" s="18">
        <v>0</v>
      </c>
      <c r="BB55" s="18">
        <v>0</v>
      </c>
      <c r="BC55" s="18">
        <v>28.379999999999995</v>
      </c>
      <c r="BD55" s="18">
        <v>0</v>
      </c>
      <c r="BE55" s="18">
        <v>0</v>
      </c>
      <c r="BF55" s="18">
        <v>0</v>
      </c>
      <c r="BG55" s="18">
        <v>113.72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0.22</v>
      </c>
      <c r="BN55" s="18">
        <v>0</v>
      </c>
      <c r="BO55" s="18">
        <v>0</v>
      </c>
      <c r="BP55" s="18">
        <v>0</v>
      </c>
      <c r="BQ55" s="18">
        <v>0</v>
      </c>
      <c r="BR55" s="18">
        <v>2.79</v>
      </c>
      <c r="BS55" s="19">
        <v>0</v>
      </c>
      <c r="BT55" s="19">
        <v>27.189999999999998</v>
      </c>
      <c r="BU55" s="20">
        <v>257.798</v>
      </c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</row>
    <row r="56" spans="1:147" s="22" customFormat="1" ht="15" customHeight="1" x14ac:dyDescent="0.3">
      <c r="A56" s="15">
        <f t="shared" si="0"/>
        <v>54</v>
      </c>
      <c r="B56" s="16" t="s">
        <v>149</v>
      </c>
      <c r="C56" s="17" t="s">
        <v>95</v>
      </c>
      <c r="D56" s="17">
        <v>7760</v>
      </c>
      <c r="E56" s="17">
        <v>7760</v>
      </c>
      <c r="F56" s="18">
        <v>0</v>
      </c>
      <c r="G56" s="18">
        <v>0</v>
      </c>
      <c r="H56" s="18">
        <v>9.8000000000000004E-2</v>
      </c>
      <c r="I56" s="18">
        <v>0</v>
      </c>
      <c r="J56" s="18">
        <v>103.339</v>
      </c>
      <c r="K56" s="18">
        <v>0</v>
      </c>
      <c r="L56" s="18">
        <v>175.92699999999996</v>
      </c>
      <c r="M56" s="18">
        <v>0</v>
      </c>
      <c r="N56" s="18">
        <v>0</v>
      </c>
      <c r="O56" s="18">
        <v>0</v>
      </c>
      <c r="P56" s="18">
        <v>0</v>
      </c>
      <c r="Q56" s="18">
        <v>259.81</v>
      </c>
      <c r="R56" s="18">
        <v>0.58000000000000007</v>
      </c>
      <c r="S56" s="18">
        <v>0</v>
      </c>
      <c r="T56" s="18">
        <v>0</v>
      </c>
      <c r="U56" s="18">
        <v>14.719999999999999</v>
      </c>
      <c r="V56" s="18">
        <v>0</v>
      </c>
      <c r="W56" s="18">
        <v>0</v>
      </c>
      <c r="X56" s="18">
        <v>0</v>
      </c>
      <c r="Y56" s="18">
        <v>0.21199999999999999</v>
      </c>
      <c r="Z56" s="18">
        <v>0</v>
      </c>
      <c r="AA56" s="18">
        <v>0</v>
      </c>
      <c r="AB56" s="18">
        <v>0.1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85.260000000000019</v>
      </c>
      <c r="AI56" s="18">
        <v>0</v>
      </c>
      <c r="AJ56" s="18">
        <v>0</v>
      </c>
      <c r="AK56" s="18">
        <v>246.14099999999999</v>
      </c>
      <c r="AL56" s="18">
        <v>0</v>
      </c>
      <c r="AM56" s="18">
        <v>0</v>
      </c>
      <c r="AN56" s="18">
        <v>120.49000000000001</v>
      </c>
      <c r="AO56" s="18">
        <v>21.76</v>
      </c>
      <c r="AP56" s="18">
        <v>0</v>
      </c>
      <c r="AQ56" s="18">
        <v>1E-3</v>
      </c>
      <c r="AR56" s="18">
        <v>0.876</v>
      </c>
      <c r="AS56" s="18">
        <v>0.76900000000000002</v>
      </c>
      <c r="AT56" s="18">
        <v>0.78999999999999992</v>
      </c>
      <c r="AU56" s="18">
        <v>0.11899999999999999</v>
      </c>
      <c r="AV56" s="18">
        <v>0.18800000000000003</v>
      </c>
      <c r="AW56" s="18">
        <v>0</v>
      </c>
      <c r="AX56" s="18">
        <v>0.74399999999999999</v>
      </c>
      <c r="AY56" s="18">
        <v>1.89</v>
      </c>
      <c r="AZ56" s="18">
        <v>150.28</v>
      </c>
      <c r="BA56" s="18">
        <v>0</v>
      </c>
      <c r="BB56" s="18">
        <v>32.72</v>
      </c>
      <c r="BC56" s="18">
        <v>256.69</v>
      </c>
      <c r="BD56" s="18">
        <v>0</v>
      </c>
      <c r="BE56" s="18">
        <v>0.64</v>
      </c>
      <c r="BF56" s="18">
        <v>0</v>
      </c>
      <c r="BG56" s="18">
        <v>649.73</v>
      </c>
      <c r="BH56" s="18">
        <v>0</v>
      </c>
      <c r="BI56" s="18">
        <v>63.5</v>
      </c>
      <c r="BJ56" s="18">
        <v>0</v>
      </c>
      <c r="BK56" s="18">
        <v>0</v>
      </c>
      <c r="BL56" s="18">
        <v>0</v>
      </c>
      <c r="BM56" s="18">
        <v>92.860000000000014</v>
      </c>
      <c r="BN56" s="18">
        <v>0</v>
      </c>
      <c r="BO56" s="18">
        <v>0</v>
      </c>
      <c r="BP56" s="18">
        <v>0</v>
      </c>
      <c r="BQ56" s="18">
        <v>0</v>
      </c>
      <c r="BR56" s="18">
        <v>245.55</v>
      </c>
      <c r="BS56" s="19">
        <v>0</v>
      </c>
      <c r="BT56" s="19">
        <v>386.18</v>
      </c>
      <c r="BU56" s="20">
        <v>2911.9640000000004</v>
      </c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</row>
    <row r="57" spans="1:147" s="22" customFormat="1" ht="15" customHeight="1" x14ac:dyDescent="0.3">
      <c r="A57" s="15">
        <f t="shared" si="0"/>
        <v>55</v>
      </c>
      <c r="B57" s="16" t="s">
        <v>150</v>
      </c>
      <c r="C57" s="17" t="s">
        <v>95</v>
      </c>
      <c r="D57" s="17">
        <v>3566</v>
      </c>
      <c r="E57" s="17">
        <v>3566</v>
      </c>
      <c r="F57" s="18">
        <v>0.47199999999999998</v>
      </c>
      <c r="G57" s="18">
        <v>0</v>
      </c>
      <c r="H57" s="18">
        <v>0</v>
      </c>
      <c r="I57" s="18">
        <v>0</v>
      </c>
      <c r="J57" s="18">
        <v>41.671999999999997</v>
      </c>
      <c r="K57" s="18">
        <v>0.53</v>
      </c>
      <c r="L57" s="18">
        <v>77.790000000000006</v>
      </c>
      <c r="M57" s="18">
        <v>0</v>
      </c>
      <c r="N57" s="18">
        <v>0</v>
      </c>
      <c r="O57" s="18">
        <v>0</v>
      </c>
      <c r="P57" s="18">
        <v>0</v>
      </c>
      <c r="Q57" s="18">
        <v>140.05000000000001</v>
      </c>
      <c r="R57" s="18">
        <v>3.0000000000000002E-2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0.04</v>
      </c>
      <c r="Z57" s="18">
        <v>0</v>
      </c>
      <c r="AA57" s="18">
        <v>0</v>
      </c>
      <c r="AB57" s="18">
        <v>0.12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100.51000000000002</v>
      </c>
      <c r="AL57" s="18">
        <v>0</v>
      </c>
      <c r="AM57" s="18">
        <v>0</v>
      </c>
      <c r="AN57" s="18">
        <v>45.7</v>
      </c>
      <c r="AO57" s="18">
        <v>12.86</v>
      </c>
      <c r="AP57" s="18">
        <v>0</v>
      </c>
      <c r="AQ57" s="18">
        <v>0.02</v>
      </c>
      <c r="AR57" s="18">
        <v>3.1350000000000007</v>
      </c>
      <c r="AS57" s="18">
        <v>3.7999999999999999E-2</v>
      </c>
      <c r="AT57" s="18">
        <v>9.4E-2</v>
      </c>
      <c r="AU57" s="18">
        <v>0.32300000000000006</v>
      </c>
      <c r="AV57" s="18">
        <v>0.42399999999999999</v>
      </c>
      <c r="AW57" s="18">
        <v>0</v>
      </c>
      <c r="AX57" s="18">
        <v>1.9279999999999999</v>
      </c>
      <c r="AY57" s="18">
        <v>3.1879999999999997</v>
      </c>
      <c r="AZ57" s="18">
        <v>11.24</v>
      </c>
      <c r="BA57" s="18">
        <v>0.22499999999999998</v>
      </c>
      <c r="BB57" s="18">
        <v>0</v>
      </c>
      <c r="BC57" s="18">
        <v>208.54999999999995</v>
      </c>
      <c r="BD57" s="18">
        <v>0</v>
      </c>
      <c r="BE57" s="18">
        <v>1.444</v>
      </c>
      <c r="BF57" s="18">
        <v>0</v>
      </c>
      <c r="BG57" s="18">
        <v>502.71999999999997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8.98</v>
      </c>
      <c r="BN57" s="18">
        <v>0</v>
      </c>
      <c r="BO57" s="18">
        <v>0</v>
      </c>
      <c r="BP57" s="18">
        <v>0</v>
      </c>
      <c r="BQ57" s="18">
        <v>0</v>
      </c>
      <c r="BR57" s="18">
        <v>25.51</v>
      </c>
      <c r="BS57" s="19">
        <v>87.75</v>
      </c>
      <c r="BT57" s="19">
        <v>46.78</v>
      </c>
      <c r="BU57" s="20">
        <v>1322.1229999999998</v>
      </c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</row>
    <row r="58" spans="1:147" s="22" customFormat="1" ht="15" customHeight="1" x14ac:dyDescent="0.3">
      <c r="A58" s="15">
        <f t="shared" si="0"/>
        <v>56</v>
      </c>
      <c r="B58" s="16" t="s">
        <v>151</v>
      </c>
      <c r="C58" s="17" t="s">
        <v>95</v>
      </c>
      <c r="D58" s="17">
        <v>7518</v>
      </c>
      <c r="E58" s="17">
        <v>6996</v>
      </c>
      <c r="F58" s="18">
        <v>1.367</v>
      </c>
      <c r="G58" s="18">
        <v>0</v>
      </c>
      <c r="H58" s="18">
        <v>0</v>
      </c>
      <c r="I58" s="18">
        <v>0</v>
      </c>
      <c r="J58" s="18">
        <v>187.67499999999998</v>
      </c>
      <c r="K58" s="18">
        <v>0</v>
      </c>
      <c r="L58" s="18">
        <v>149.63200000000001</v>
      </c>
      <c r="M58" s="18">
        <v>0</v>
      </c>
      <c r="N58" s="18">
        <v>0</v>
      </c>
      <c r="O58" s="18">
        <v>0</v>
      </c>
      <c r="P58" s="18">
        <v>0</v>
      </c>
      <c r="Q58" s="18">
        <v>320.685</v>
      </c>
      <c r="R58" s="18">
        <v>0</v>
      </c>
      <c r="S58" s="18">
        <v>0</v>
      </c>
      <c r="T58" s="18">
        <v>0</v>
      </c>
      <c r="U58" s="18">
        <v>11.5</v>
      </c>
      <c r="V58" s="18">
        <v>0.13</v>
      </c>
      <c r="W58" s="18">
        <v>0</v>
      </c>
      <c r="X58" s="18">
        <v>0</v>
      </c>
      <c r="Y58" s="18">
        <v>0.30399999999999999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137.97499999999999</v>
      </c>
      <c r="AI58" s="18">
        <v>0</v>
      </c>
      <c r="AJ58" s="18">
        <v>0</v>
      </c>
      <c r="AK58" s="18">
        <v>243.02199999999999</v>
      </c>
      <c r="AL58" s="18">
        <v>14.303000000000001</v>
      </c>
      <c r="AM58" s="18">
        <v>0</v>
      </c>
      <c r="AN58" s="18">
        <v>107.842</v>
      </c>
      <c r="AO58" s="18">
        <v>0</v>
      </c>
      <c r="AP58" s="18">
        <v>0</v>
      </c>
      <c r="AQ58" s="18">
        <v>0.22</v>
      </c>
      <c r="AR58" s="18">
        <v>11.209999999999999</v>
      </c>
      <c r="AS58" s="18">
        <v>1.7429999999999999</v>
      </c>
      <c r="AT58" s="18">
        <v>0.36</v>
      </c>
      <c r="AU58" s="18">
        <v>0.36699999999999999</v>
      </c>
      <c r="AV58" s="18">
        <v>3.1360000000000001</v>
      </c>
      <c r="AW58" s="18">
        <v>0</v>
      </c>
      <c r="AX58" s="18">
        <v>46.784999999999997</v>
      </c>
      <c r="AY58" s="18">
        <v>0</v>
      </c>
      <c r="AZ58" s="18">
        <v>130.66499999999999</v>
      </c>
      <c r="BA58" s="18">
        <v>0</v>
      </c>
      <c r="BB58" s="18">
        <v>44.073999999999991</v>
      </c>
      <c r="BC58" s="18">
        <v>133.55700000000002</v>
      </c>
      <c r="BD58" s="18">
        <v>0</v>
      </c>
      <c r="BE58" s="18">
        <v>0.67</v>
      </c>
      <c r="BF58" s="18">
        <v>0</v>
      </c>
      <c r="BG58" s="18">
        <v>1177.499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49.859999999999992</v>
      </c>
      <c r="BN58" s="18">
        <v>0</v>
      </c>
      <c r="BO58" s="18">
        <v>0</v>
      </c>
      <c r="BP58" s="18">
        <v>0</v>
      </c>
      <c r="BQ58" s="18">
        <v>0</v>
      </c>
      <c r="BR58" s="18">
        <v>154.55500000000004</v>
      </c>
      <c r="BS58" s="19">
        <v>0</v>
      </c>
      <c r="BT58" s="19">
        <v>310.63200000000001</v>
      </c>
      <c r="BU58" s="20">
        <v>3239.7680000000005</v>
      </c>
      <c r="BV58" s="24"/>
      <c r="BW58" s="25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</row>
    <row r="59" spans="1:147" s="22" customFormat="1" ht="15" customHeight="1" x14ac:dyDescent="0.3">
      <c r="A59" s="15">
        <f t="shared" si="0"/>
        <v>57</v>
      </c>
      <c r="B59" s="16" t="s">
        <v>152</v>
      </c>
      <c r="C59" s="17" t="s">
        <v>95</v>
      </c>
      <c r="D59" s="17"/>
      <c r="E59" s="17"/>
      <c r="F59" s="18">
        <v>21.240000000000002</v>
      </c>
      <c r="G59" s="18">
        <v>0</v>
      </c>
      <c r="H59" s="18">
        <v>0</v>
      </c>
      <c r="I59" s="18">
        <v>0</v>
      </c>
      <c r="J59" s="18">
        <v>1908.8039999999996</v>
      </c>
      <c r="K59" s="18">
        <v>0</v>
      </c>
      <c r="L59" s="18">
        <v>1628.6969999999999</v>
      </c>
      <c r="M59" s="18">
        <v>302.02000000000004</v>
      </c>
      <c r="N59" s="18">
        <v>0</v>
      </c>
      <c r="O59" s="18">
        <v>0</v>
      </c>
      <c r="P59" s="18">
        <v>278.10000000000002</v>
      </c>
      <c r="Q59" s="18">
        <v>2040.857</v>
      </c>
      <c r="R59" s="18">
        <v>3.9779999999999998</v>
      </c>
      <c r="S59" s="18">
        <v>0</v>
      </c>
      <c r="T59" s="18">
        <v>0</v>
      </c>
      <c r="U59" s="18">
        <v>15.088000000000001</v>
      </c>
      <c r="V59" s="18">
        <v>0.18</v>
      </c>
      <c r="W59" s="18">
        <v>0</v>
      </c>
      <c r="X59" s="18">
        <v>0</v>
      </c>
      <c r="Y59" s="18">
        <v>0.87600000000000011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792.11699999999996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2197.239</v>
      </c>
      <c r="AL59" s="18">
        <v>0</v>
      </c>
      <c r="AM59" s="18">
        <v>0</v>
      </c>
      <c r="AN59" s="18">
        <v>944.40999999999985</v>
      </c>
      <c r="AO59" s="18">
        <v>149.52700000000002</v>
      </c>
      <c r="AP59" s="18">
        <v>0</v>
      </c>
      <c r="AQ59" s="18">
        <v>0.6100000000000001</v>
      </c>
      <c r="AR59" s="18">
        <v>74.27000000000001</v>
      </c>
      <c r="AS59" s="18">
        <v>5.33</v>
      </c>
      <c r="AT59" s="18">
        <v>3.2370000000000001</v>
      </c>
      <c r="AU59" s="18">
        <v>3.2589999999999995</v>
      </c>
      <c r="AV59" s="18">
        <v>9.0490000000000013</v>
      </c>
      <c r="AW59" s="18">
        <v>0</v>
      </c>
      <c r="AX59" s="18">
        <v>52.707999999999998</v>
      </c>
      <c r="AY59" s="18">
        <v>178.52100000000002</v>
      </c>
      <c r="AZ59" s="18">
        <v>968.62400000000002</v>
      </c>
      <c r="BA59" s="18">
        <v>0</v>
      </c>
      <c r="BB59" s="18">
        <v>207.77</v>
      </c>
      <c r="BC59" s="18">
        <v>2171.3229999999999</v>
      </c>
      <c r="BD59" s="18">
        <v>0</v>
      </c>
      <c r="BE59" s="18">
        <v>0</v>
      </c>
      <c r="BF59" s="18">
        <v>0</v>
      </c>
      <c r="BG59" s="18">
        <v>6805.7</v>
      </c>
      <c r="BH59" s="18">
        <v>0</v>
      </c>
      <c r="BI59" s="18">
        <v>59.739999999999995</v>
      </c>
      <c r="BJ59" s="18">
        <v>0</v>
      </c>
      <c r="BK59" s="18">
        <v>0</v>
      </c>
      <c r="BL59" s="18">
        <v>669.4799999999999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536.95899999999995</v>
      </c>
      <c r="BS59" s="19">
        <v>607.51</v>
      </c>
      <c r="BT59" s="19">
        <v>969.95</v>
      </c>
      <c r="BU59" s="20">
        <v>23607.173000000003</v>
      </c>
      <c r="BV59" s="24"/>
      <c r="BW59" s="25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</row>
    <row r="60" spans="1:147" s="22" customFormat="1" ht="15" customHeight="1" x14ac:dyDescent="0.3">
      <c r="A60" s="15">
        <f t="shared" si="0"/>
        <v>58</v>
      </c>
      <c r="B60" s="16" t="s">
        <v>153</v>
      </c>
      <c r="C60" s="17" t="s">
        <v>95</v>
      </c>
      <c r="D60" s="17">
        <v>483</v>
      </c>
      <c r="E60" s="17"/>
      <c r="F60" s="18">
        <v>0</v>
      </c>
      <c r="G60" s="18">
        <v>0</v>
      </c>
      <c r="H60" s="18">
        <v>0</v>
      </c>
      <c r="I60" s="18">
        <v>0</v>
      </c>
      <c r="J60" s="18">
        <v>9.6050000000000004</v>
      </c>
      <c r="K60" s="18">
        <v>0</v>
      </c>
      <c r="L60" s="18">
        <v>10.162999999999998</v>
      </c>
      <c r="M60" s="18">
        <v>0</v>
      </c>
      <c r="N60" s="18">
        <v>0</v>
      </c>
      <c r="O60" s="18">
        <v>0</v>
      </c>
      <c r="P60" s="18">
        <v>0</v>
      </c>
      <c r="Q60" s="18">
        <v>21.527999999999999</v>
      </c>
      <c r="R60" s="18">
        <v>0</v>
      </c>
      <c r="S60" s="18">
        <v>0</v>
      </c>
      <c r="T60" s="18">
        <v>0</v>
      </c>
      <c r="U60" s="18">
        <v>0.15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12.715999999999999</v>
      </c>
      <c r="AL60" s="18">
        <v>0.12000000000000001</v>
      </c>
      <c r="AM60" s="18">
        <v>0</v>
      </c>
      <c r="AN60" s="18">
        <v>7.0389999999999997</v>
      </c>
      <c r="AO60" s="18">
        <v>4.1500000000000004</v>
      </c>
      <c r="AP60" s="18">
        <v>0</v>
      </c>
      <c r="AQ60" s="18">
        <v>8.0000000000000002E-3</v>
      </c>
      <c r="AR60" s="18">
        <v>1</v>
      </c>
      <c r="AS60" s="18">
        <v>0.15</v>
      </c>
      <c r="AT60" s="18">
        <v>0.08</v>
      </c>
      <c r="AU60" s="18">
        <v>0</v>
      </c>
      <c r="AV60" s="18">
        <v>0.02</v>
      </c>
      <c r="AW60" s="18">
        <v>0</v>
      </c>
      <c r="AX60" s="18">
        <v>1.22</v>
      </c>
      <c r="AY60" s="18">
        <v>0</v>
      </c>
      <c r="AZ60" s="18">
        <v>1.1599999999999999</v>
      </c>
      <c r="BA60" s="18">
        <v>0</v>
      </c>
      <c r="BB60" s="18">
        <v>0.36000000000000004</v>
      </c>
      <c r="BC60" s="18">
        <v>0</v>
      </c>
      <c r="BD60" s="18">
        <v>0</v>
      </c>
      <c r="BE60" s="18">
        <v>0</v>
      </c>
      <c r="BF60" s="18">
        <v>0</v>
      </c>
      <c r="BG60" s="18">
        <v>94.060999999999993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1.77</v>
      </c>
      <c r="BS60" s="19">
        <v>12.37</v>
      </c>
      <c r="BT60" s="19">
        <v>6.6799999999999988</v>
      </c>
      <c r="BU60" s="20">
        <v>184.35</v>
      </c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</row>
    <row r="61" spans="1:147" s="22" customFormat="1" ht="15" customHeight="1" x14ac:dyDescent="0.3">
      <c r="A61" s="15">
        <f t="shared" si="0"/>
        <v>59</v>
      </c>
      <c r="B61" s="16" t="s">
        <v>154</v>
      </c>
      <c r="C61" s="17" t="s">
        <v>155</v>
      </c>
      <c r="D61" s="26">
        <v>976</v>
      </c>
      <c r="E61" s="26">
        <v>976</v>
      </c>
      <c r="F61" s="18">
        <v>6.5000000000000002E-2</v>
      </c>
      <c r="G61" s="18">
        <v>0</v>
      </c>
      <c r="H61" s="18">
        <v>0</v>
      </c>
      <c r="I61" s="18">
        <v>0</v>
      </c>
      <c r="J61" s="18">
        <v>14.982000000000003</v>
      </c>
      <c r="K61" s="18">
        <v>0</v>
      </c>
      <c r="L61" s="18">
        <v>20.187000000000001</v>
      </c>
      <c r="M61" s="18">
        <v>0</v>
      </c>
      <c r="N61" s="18">
        <v>0</v>
      </c>
      <c r="O61" s="18">
        <v>0</v>
      </c>
      <c r="P61" s="18">
        <v>0</v>
      </c>
      <c r="Q61" s="18">
        <v>80.153000000000006</v>
      </c>
      <c r="R61" s="18">
        <v>0</v>
      </c>
      <c r="S61" s="18">
        <v>0</v>
      </c>
      <c r="T61" s="18">
        <v>0</v>
      </c>
      <c r="U61" s="18">
        <v>0.04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3.62</v>
      </c>
      <c r="AI61" s="18">
        <v>0</v>
      </c>
      <c r="AJ61" s="18">
        <v>0</v>
      </c>
      <c r="AK61" s="18">
        <v>26.067999999999998</v>
      </c>
      <c r="AL61" s="18">
        <v>0.48</v>
      </c>
      <c r="AM61" s="18">
        <v>0</v>
      </c>
      <c r="AN61" s="18">
        <v>5.2639999999999993</v>
      </c>
      <c r="AO61" s="18">
        <v>0</v>
      </c>
      <c r="AP61" s="18">
        <v>0</v>
      </c>
      <c r="AQ61" s="18">
        <v>0</v>
      </c>
      <c r="AR61" s="18">
        <v>0.65</v>
      </c>
      <c r="AS61" s="18">
        <v>0.255</v>
      </c>
      <c r="AT61" s="18">
        <v>0.15</v>
      </c>
      <c r="AU61" s="18">
        <v>0</v>
      </c>
      <c r="AV61" s="18">
        <v>0.27500000000000002</v>
      </c>
      <c r="AW61" s="18">
        <v>0</v>
      </c>
      <c r="AX61" s="18">
        <v>1.855</v>
      </c>
      <c r="AY61" s="18">
        <v>0</v>
      </c>
      <c r="AZ61" s="18">
        <v>9.5150000000000006</v>
      </c>
      <c r="BA61" s="18">
        <v>0</v>
      </c>
      <c r="BB61" s="18">
        <v>3.8149999999999999</v>
      </c>
      <c r="BC61" s="18">
        <v>0</v>
      </c>
      <c r="BD61" s="18">
        <v>0</v>
      </c>
      <c r="BE61" s="18">
        <v>0</v>
      </c>
      <c r="BF61" s="18">
        <v>0</v>
      </c>
      <c r="BG61" s="18">
        <v>261.44099999999997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8.33</v>
      </c>
      <c r="BS61" s="19">
        <v>0</v>
      </c>
      <c r="BT61" s="19">
        <v>18.362000000000002</v>
      </c>
      <c r="BU61" s="20">
        <v>455.50700000000001</v>
      </c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</row>
    <row r="62" spans="1:147" s="22" customFormat="1" ht="15" customHeight="1" x14ac:dyDescent="0.3">
      <c r="A62" s="15">
        <f t="shared" si="0"/>
        <v>60</v>
      </c>
      <c r="B62" s="16" t="s">
        <v>156</v>
      </c>
      <c r="C62" s="17" t="s">
        <v>155</v>
      </c>
      <c r="D62" s="26">
        <v>152</v>
      </c>
      <c r="E62" s="26">
        <v>30</v>
      </c>
      <c r="F62" s="18">
        <v>1.4999999999999999E-2</v>
      </c>
      <c r="G62" s="18">
        <v>0</v>
      </c>
      <c r="H62" s="18">
        <v>0</v>
      </c>
      <c r="I62" s="18">
        <v>0</v>
      </c>
      <c r="J62" s="18">
        <v>1.5599999999999998</v>
      </c>
      <c r="K62" s="18">
        <v>0</v>
      </c>
      <c r="L62" s="18">
        <v>3.0910000000000002</v>
      </c>
      <c r="M62" s="18">
        <v>0</v>
      </c>
      <c r="N62" s="18">
        <v>0</v>
      </c>
      <c r="O62" s="18">
        <v>0</v>
      </c>
      <c r="P62" s="18">
        <v>0</v>
      </c>
      <c r="Q62" s="18">
        <v>9.0740000000000016</v>
      </c>
      <c r="R62" s="18">
        <v>0</v>
      </c>
      <c r="S62" s="18">
        <v>0</v>
      </c>
      <c r="T62" s="18">
        <v>0</v>
      </c>
      <c r="U62" s="18">
        <v>0.09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0.74</v>
      </c>
      <c r="AI62" s="18">
        <v>0</v>
      </c>
      <c r="AJ62" s="18">
        <v>0</v>
      </c>
      <c r="AK62" s="18">
        <v>3.96</v>
      </c>
      <c r="AL62" s="18">
        <v>0</v>
      </c>
      <c r="AM62" s="18">
        <v>0</v>
      </c>
      <c r="AN62" s="18">
        <v>1.0550000000000002</v>
      </c>
      <c r="AO62" s="18">
        <v>0</v>
      </c>
      <c r="AP62" s="18">
        <v>0</v>
      </c>
      <c r="AQ62" s="18">
        <v>1.2E-2</v>
      </c>
      <c r="AR62" s="18">
        <v>0.1</v>
      </c>
      <c r="AS62" s="18">
        <v>0.01</v>
      </c>
      <c r="AT62" s="18">
        <v>0</v>
      </c>
      <c r="AU62" s="18">
        <v>0.01</v>
      </c>
      <c r="AV62" s="18">
        <v>3.4000000000000002E-2</v>
      </c>
      <c r="AW62" s="18">
        <v>0</v>
      </c>
      <c r="AX62" s="18">
        <v>0.59499999999999997</v>
      </c>
      <c r="AY62" s="18">
        <v>0</v>
      </c>
      <c r="AZ62" s="18">
        <v>2.5599999999999996</v>
      </c>
      <c r="BA62" s="18">
        <v>0</v>
      </c>
      <c r="BB62" s="18">
        <v>0.52500000000000002</v>
      </c>
      <c r="BC62" s="18">
        <v>3.6799999999999997</v>
      </c>
      <c r="BD62" s="18">
        <v>0</v>
      </c>
      <c r="BE62" s="18">
        <v>0</v>
      </c>
      <c r="BF62" s="18">
        <v>0</v>
      </c>
      <c r="BG62" s="18">
        <v>20.560000000000002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1.4550000000000001</v>
      </c>
      <c r="BS62" s="19">
        <v>0</v>
      </c>
      <c r="BT62" s="19">
        <v>2.95</v>
      </c>
      <c r="BU62" s="20">
        <v>52.076000000000008</v>
      </c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</row>
    <row r="63" spans="1:147" s="22" customFormat="1" ht="15" customHeight="1" x14ac:dyDescent="0.3">
      <c r="A63" s="15">
        <f t="shared" si="0"/>
        <v>61</v>
      </c>
      <c r="B63" s="16" t="s">
        <v>157</v>
      </c>
      <c r="C63" s="17" t="s">
        <v>155</v>
      </c>
      <c r="D63" s="26">
        <v>345</v>
      </c>
      <c r="E63" s="26">
        <v>345</v>
      </c>
      <c r="F63" s="18">
        <v>6.5000000000000002E-2</v>
      </c>
      <c r="G63" s="18">
        <v>0</v>
      </c>
      <c r="H63" s="18">
        <v>0</v>
      </c>
      <c r="I63" s="18">
        <v>0</v>
      </c>
      <c r="J63" s="18">
        <v>1.4200000000000002</v>
      </c>
      <c r="K63" s="18">
        <v>0</v>
      </c>
      <c r="L63" s="18">
        <v>5.0440000000000005</v>
      </c>
      <c r="M63" s="18">
        <v>0</v>
      </c>
      <c r="N63" s="18">
        <v>0</v>
      </c>
      <c r="O63" s="18">
        <v>0</v>
      </c>
      <c r="P63" s="18">
        <v>0</v>
      </c>
      <c r="Q63" s="18">
        <v>11.682</v>
      </c>
      <c r="R63" s="18">
        <v>0</v>
      </c>
      <c r="S63" s="18">
        <v>0</v>
      </c>
      <c r="T63" s="18">
        <v>0</v>
      </c>
      <c r="U63" s="18">
        <v>0.49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1.5200000000000002</v>
      </c>
      <c r="AI63" s="18">
        <v>0</v>
      </c>
      <c r="AJ63" s="18">
        <v>0</v>
      </c>
      <c r="AK63" s="18">
        <v>6.2999999999999989</v>
      </c>
      <c r="AL63" s="18">
        <v>0.08</v>
      </c>
      <c r="AM63" s="18">
        <v>0</v>
      </c>
      <c r="AN63" s="18">
        <v>1.0230000000000001</v>
      </c>
      <c r="AO63" s="18">
        <v>0</v>
      </c>
      <c r="AP63" s="18">
        <v>0</v>
      </c>
      <c r="AQ63" s="18">
        <v>1.2E-2</v>
      </c>
      <c r="AR63" s="18">
        <v>0.89</v>
      </c>
      <c r="AS63" s="18">
        <v>0.13</v>
      </c>
      <c r="AT63" s="18">
        <v>0</v>
      </c>
      <c r="AU63" s="18">
        <v>0</v>
      </c>
      <c r="AV63" s="18">
        <v>9.0000000000000011E-2</v>
      </c>
      <c r="AW63" s="18">
        <v>0</v>
      </c>
      <c r="AX63" s="18">
        <v>1.2150000000000001</v>
      </c>
      <c r="AY63" s="18">
        <v>0</v>
      </c>
      <c r="AZ63" s="18">
        <v>1.2949999999999999</v>
      </c>
      <c r="BA63" s="18">
        <v>0</v>
      </c>
      <c r="BB63" s="18">
        <v>0.77500000000000013</v>
      </c>
      <c r="BC63" s="18">
        <v>0</v>
      </c>
      <c r="BD63" s="18">
        <v>0</v>
      </c>
      <c r="BE63" s="18">
        <v>0</v>
      </c>
      <c r="BF63" s="18">
        <v>0</v>
      </c>
      <c r="BG63" s="18">
        <v>48.561999999999991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2.96</v>
      </c>
      <c r="BS63" s="19">
        <v>0</v>
      </c>
      <c r="BT63" s="19">
        <v>5.0889999999999995</v>
      </c>
      <c r="BU63" s="20">
        <v>88.641999999999982</v>
      </c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</row>
    <row r="64" spans="1:147" s="22" customFormat="1" ht="15" customHeight="1" x14ac:dyDescent="0.3">
      <c r="A64" s="15">
        <f t="shared" si="0"/>
        <v>62</v>
      </c>
      <c r="B64" s="16" t="s">
        <v>158</v>
      </c>
      <c r="C64" s="17" t="s">
        <v>155</v>
      </c>
      <c r="D64" s="26">
        <v>181</v>
      </c>
      <c r="E64" s="26"/>
      <c r="F64" s="18">
        <v>0.03</v>
      </c>
      <c r="G64" s="18">
        <v>0</v>
      </c>
      <c r="H64" s="18">
        <v>0</v>
      </c>
      <c r="I64" s="18">
        <v>0</v>
      </c>
      <c r="J64" s="18">
        <v>0.02</v>
      </c>
      <c r="K64" s="18">
        <v>0</v>
      </c>
      <c r="L64" s="18">
        <v>5.4700000000000006</v>
      </c>
      <c r="M64" s="18">
        <v>0</v>
      </c>
      <c r="N64" s="18">
        <v>0</v>
      </c>
      <c r="O64" s="18">
        <v>0</v>
      </c>
      <c r="P64" s="18">
        <v>0</v>
      </c>
      <c r="Q64" s="18">
        <v>18.34</v>
      </c>
      <c r="R64" s="18">
        <v>0</v>
      </c>
      <c r="S64" s="18">
        <v>0</v>
      </c>
      <c r="T64" s="18">
        <v>0</v>
      </c>
      <c r="U64" s="18">
        <v>0.12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4.03</v>
      </c>
      <c r="AI64" s="18">
        <v>0</v>
      </c>
      <c r="AJ64" s="18">
        <v>0</v>
      </c>
      <c r="AK64" s="18">
        <v>10.639999999999999</v>
      </c>
      <c r="AL64" s="18">
        <v>0.04</v>
      </c>
      <c r="AM64" s="18">
        <v>0</v>
      </c>
      <c r="AN64" s="18">
        <v>0.03</v>
      </c>
      <c r="AO64" s="18">
        <v>0</v>
      </c>
      <c r="AP64" s="18">
        <v>0</v>
      </c>
      <c r="AQ64" s="18">
        <v>0</v>
      </c>
      <c r="AR64" s="18">
        <v>0.37</v>
      </c>
      <c r="AS64" s="18">
        <v>0.01</v>
      </c>
      <c r="AT64" s="18">
        <v>5.0000000000000001E-3</v>
      </c>
      <c r="AU64" s="18">
        <v>0</v>
      </c>
      <c r="AV64" s="18">
        <v>0</v>
      </c>
      <c r="AW64" s="18">
        <v>0</v>
      </c>
      <c r="AX64" s="18">
        <v>0.77</v>
      </c>
      <c r="AY64" s="18">
        <v>0</v>
      </c>
      <c r="AZ64" s="18">
        <v>3.75</v>
      </c>
      <c r="BA64" s="18">
        <v>0</v>
      </c>
      <c r="BB64" s="18">
        <v>1.1850000000000001</v>
      </c>
      <c r="BC64" s="18">
        <v>0.64500000000000002</v>
      </c>
      <c r="BD64" s="18">
        <v>0</v>
      </c>
      <c r="BE64" s="18">
        <v>0</v>
      </c>
      <c r="BF64" s="18">
        <v>0</v>
      </c>
      <c r="BG64" s="18">
        <v>81.41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>
        <v>4.1999999999999993</v>
      </c>
      <c r="BS64" s="19">
        <v>0</v>
      </c>
      <c r="BT64" s="19">
        <v>1.1000000000000001</v>
      </c>
      <c r="BU64" s="20">
        <v>132.16499999999999</v>
      </c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</row>
    <row r="65" spans="1:147" s="22" customFormat="1" ht="15" customHeight="1" x14ac:dyDescent="0.3">
      <c r="A65" s="15">
        <f t="shared" si="0"/>
        <v>63</v>
      </c>
      <c r="B65" s="16" t="s">
        <v>159</v>
      </c>
      <c r="C65" s="17" t="s">
        <v>155</v>
      </c>
      <c r="D65" s="26">
        <v>495</v>
      </c>
      <c r="E65" s="26">
        <v>495</v>
      </c>
      <c r="F65" s="18">
        <v>0</v>
      </c>
      <c r="G65" s="18">
        <v>0</v>
      </c>
      <c r="H65" s="18">
        <v>0</v>
      </c>
      <c r="I65" s="18">
        <v>0</v>
      </c>
      <c r="J65" s="18">
        <v>3.2810000000000001</v>
      </c>
      <c r="K65" s="18">
        <v>0</v>
      </c>
      <c r="L65" s="18">
        <v>6.4179999999999993</v>
      </c>
      <c r="M65" s="18">
        <v>0</v>
      </c>
      <c r="N65" s="18">
        <v>0</v>
      </c>
      <c r="O65" s="18">
        <v>0</v>
      </c>
      <c r="P65" s="18">
        <v>0</v>
      </c>
      <c r="Q65" s="18">
        <v>17.699000000000002</v>
      </c>
      <c r="R65" s="18">
        <v>0</v>
      </c>
      <c r="S65" s="18">
        <v>0</v>
      </c>
      <c r="T65" s="18">
        <v>0</v>
      </c>
      <c r="U65" s="18">
        <v>0.25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1.49</v>
      </c>
      <c r="AI65" s="18">
        <v>0</v>
      </c>
      <c r="AJ65" s="18">
        <v>0</v>
      </c>
      <c r="AK65" s="18">
        <v>8.0890000000000004</v>
      </c>
      <c r="AL65" s="18">
        <v>0</v>
      </c>
      <c r="AM65" s="18">
        <v>0</v>
      </c>
      <c r="AN65" s="18">
        <v>2.7839999999999998</v>
      </c>
      <c r="AO65" s="18">
        <v>0</v>
      </c>
      <c r="AP65" s="18">
        <v>0</v>
      </c>
      <c r="AQ65" s="18">
        <v>0</v>
      </c>
      <c r="AR65" s="18">
        <v>1.1200000000000001</v>
      </c>
      <c r="AS65" s="18">
        <v>0.13500000000000001</v>
      </c>
      <c r="AT65" s="18">
        <v>0.02</v>
      </c>
      <c r="AU65" s="18">
        <v>0.01</v>
      </c>
      <c r="AV65" s="18">
        <v>8.4999999999999992E-2</v>
      </c>
      <c r="AW65" s="18">
        <v>0</v>
      </c>
      <c r="AX65" s="18">
        <v>1.17</v>
      </c>
      <c r="AY65" s="18">
        <v>0</v>
      </c>
      <c r="AZ65" s="18">
        <v>0.78</v>
      </c>
      <c r="BA65" s="18">
        <v>0</v>
      </c>
      <c r="BB65" s="18">
        <v>0.45000000000000007</v>
      </c>
      <c r="BC65" s="18">
        <v>0</v>
      </c>
      <c r="BD65" s="18">
        <v>0</v>
      </c>
      <c r="BE65" s="18">
        <v>0</v>
      </c>
      <c r="BF65" s="18">
        <v>0</v>
      </c>
      <c r="BG65" s="18">
        <v>61.814000000000007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>
        <v>2.4150000000000005</v>
      </c>
      <c r="BS65" s="19">
        <v>0</v>
      </c>
      <c r="BT65" s="19">
        <v>9.7010000000000005</v>
      </c>
      <c r="BU65" s="20">
        <v>117.71100000000001</v>
      </c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</row>
    <row r="66" spans="1:147" s="22" customFormat="1" ht="15" customHeight="1" x14ac:dyDescent="0.3">
      <c r="A66" s="15">
        <f t="shared" si="0"/>
        <v>64</v>
      </c>
      <c r="B66" s="16" t="s">
        <v>160</v>
      </c>
      <c r="C66" s="17" t="s">
        <v>155</v>
      </c>
      <c r="D66" s="26">
        <v>109</v>
      </c>
      <c r="E66" s="26">
        <v>109</v>
      </c>
      <c r="F66" s="18">
        <v>0</v>
      </c>
      <c r="G66" s="18">
        <v>0</v>
      </c>
      <c r="H66" s="18">
        <v>0</v>
      </c>
      <c r="I66" s="18">
        <v>0</v>
      </c>
      <c r="J66" s="18">
        <v>1.3080000000000001</v>
      </c>
      <c r="K66" s="18">
        <v>0</v>
      </c>
      <c r="L66" s="18">
        <v>2.5869999999999997</v>
      </c>
      <c r="M66" s="18">
        <v>0</v>
      </c>
      <c r="N66" s="18">
        <v>0</v>
      </c>
      <c r="O66" s="18">
        <v>0</v>
      </c>
      <c r="P66" s="18">
        <v>0</v>
      </c>
      <c r="Q66" s="18">
        <v>11.372</v>
      </c>
      <c r="R66" s="18">
        <v>0</v>
      </c>
      <c r="S66" s="18">
        <v>0</v>
      </c>
      <c r="T66" s="18">
        <v>0</v>
      </c>
      <c r="U66" s="18">
        <v>0.15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3.26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0.1</v>
      </c>
      <c r="AS66" s="18">
        <v>0</v>
      </c>
      <c r="AT66" s="18">
        <v>0</v>
      </c>
      <c r="AU66" s="18">
        <v>1.4999999999999999E-2</v>
      </c>
      <c r="AV66" s="18">
        <v>0</v>
      </c>
      <c r="AW66" s="18">
        <v>0</v>
      </c>
      <c r="AX66" s="18">
        <v>0.4</v>
      </c>
      <c r="AY66" s="18">
        <v>0</v>
      </c>
      <c r="AZ66" s="18">
        <v>1.1000000000000001</v>
      </c>
      <c r="BA66" s="18">
        <v>0</v>
      </c>
      <c r="BB66" s="18">
        <v>1.8</v>
      </c>
      <c r="BC66" s="18">
        <v>0</v>
      </c>
      <c r="BD66" s="18">
        <v>0</v>
      </c>
      <c r="BE66" s="18">
        <v>0</v>
      </c>
      <c r="BF66" s="18">
        <v>0</v>
      </c>
      <c r="BG66" s="18">
        <v>23.435000000000002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1.7</v>
      </c>
      <c r="BS66" s="19">
        <v>0</v>
      </c>
      <c r="BT66" s="19">
        <v>0.157</v>
      </c>
      <c r="BU66" s="20">
        <v>47.384</v>
      </c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</row>
    <row r="67" spans="1:147" s="22" customFormat="1" ht="15" customHeight="1" x14ac:dyDescent="0.3">
      <c r="A67" s="15">
        <f t="shared" si="0"/>
        <v>65</v>
      </c>
      <c r="B67" s="16" t="s">
        <v>161</v>
      </c>
      <c r="C67" s="17" t="s">
        <v>155</v>
      </c>
      <c r="D67" s="26">
        <v>1019</v>
      </c>
      <c r="E67" s="26">
        <v>1019</v>
      </c>
      <c r="F67" s="18">
        <v>0</v>
      </c>
      <c r="G67" s="18">
        <v>0</v>
      </c>
      <c r="H67" s="18">
        <v>0</v>
      </c>
      <c r="I67" s="18">
        <v>0</v>
      </c>
      <c r="J67" s="18">
        <v>1.0750000000000002</v>
      </c>
      <c r="K67" s="18">
        <v>0</v>
      </c>
      <c r="L67" s="18">
        <v>11.89</v>
      </c>
      <c r="M67" s="18">
        <v>0</v>
      </c>
      <c r="N67" s="18">
        <v>0</v>
      </c>
      <c r="O67" s="18">
        <v>0</v>
      </c>
      <c r="P67" s="18">
        <v>0</v>
      </c>
      <c r="Q67" s="18">
        <v>33.414999999999999</v>
      </c>
      <c r="R67" s="18">
        <v>0</v>
      </c>
      <c r="S67" s="18">
        <v>0</v>
      </c>
      <c r="T67" s="18">
        <v>0</v>
      </c>
      <c r="U67" s="18">
        <v>0.6100000000000001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1.7349999999999999</v>
      </c>
      <c r="AI67" s="18">
        <v>0</v>
      </c>
      <c r="AJ67" s="18">
        <v>0</v>
      </c>
      <c r="AK67" s="18">
        <v>24.974999999999998</v>
      </c>
      <c r="AL67" s="18">
        <v>0.32</v>
      </c>
      <c r="AM67" s="18">
        <v>0</v>
      </c>
      <c r="AN67" s="18">
        <v>2.63</v>
      </c>
      <c r="AO67" s="18">
        <v>0</v>
      </c>
      <c r="AP67" s="18">
        <v>0</v>
      </c>
      <c r="AQ67" s="18">
        <v>0</v>
      </c>
      <c r="AR67" s="18">
        <v>0.44999999999999996</v>
      </c>
      <c r="AS67" s="18">
        <v>7.0000000000000007E-2</v>
      </c>
      <c r="AT67" s="18">
        <v>5.0000000000000001E-3</v>
      </c>
      <c r="AU67" s="18">
        <v>7.0000000000000007E-2</v>
      </c>
      <c r="AV67" s="18">
        <v>0.37200000000000005</v>
      </c>
      <c r="AW67" s="18">
        <v>0</v>
      </c>
      <c r="AX67" s="18">
        <v>4.254999999999999</v>
      </c>
      <c r="AY67" s="18">
        <v>0</v>
      </c>
      <c r="AZ67" s="18">
        <v>4.6300000000000008</v>
      </c>
      <c r="BA67" s="18">
        <v>0</v>
      </c>
      <c r="BB67" s="18">
        <v>1.7800000000000002</v>
      </c>
      <c r="BC67" s="18">
        <v>0.02</v>
      </c>
      <c r="BD67" s="18">
        <v>0</v>
      </c>
      <c r="BE67" s="18">
        <v>0</v>
      </c>
      <c r="BF67" s="18">
        <v>0</v>
      </c>
      <c r="BG67" s="18">
        <v>215.61100000000002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9.2650000000000006</v>
      </c>
      <c r="BS67" s="19">
        <v>0</v>
      </c>
      <c r="BT67" s="19">
        <v>8.93</v>
      </c>
      <c r="BU67" s="20">
        <v>322.10799999999995</v>
      </c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</row>
    <row r="68" spans="1:147" s="22" customFormat="1" ht="15" customHeight="1" x14ac:dyDescent="0.3">
      <c r="A68" s="15">
        <f t="shared" si="0"/>
        <v>66</v>
      </c>
      <c r="B68" s="16" t="s">
        <v>162</v>
      </c>
      <c r="C68" s="17" t="s">
        <v>155</v>
      </c>
      <c r="D68" s="26">
        <v>101</v>
      </c>
      <c r="E68" s="26"/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1.2300000000000002</v>
      </c>
      <c r="M68" s="18">
        <v>0</v>
      </c>
      <c r="N68" s="18">
        <v>0</v>
      </c>
      <c r="O68" s="18">
        <v>0</v>
      </c>
      <c r="P68" s="18">
        <v>0</v>
      </c>
      <c r="Q68" s="18">
        <v>4.8020000000000005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0.01</v>
      </c>
      <c r="AI68" s="18">
        <v>0</v>
      </c>
      <c r="AJ68" s="18">
        <v>0</v>
      </c>
      <c r="AK68" s="18">
        <v>1.7400000000000002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0.2</v>
      </c>
      <c r="AS68" s="18">
        <v>0.08</v>
      </c>
      <c r="AT68" s="18">
        <v>0</v>
      </c>
      <c r="AU68" s="18">
        <v>0</v>
      </c>
      <c r="AV68" s="18">
        <v>0</v>
      </c>
      <c r="AW68" s="18">
        <v>0</v>
      </c>
      <c r="AX68" s="18">
        <v>0.02</v>
      </c>
      <c r="AY68" s="18">
        <v>0</v>
      </c>
      <c r="AZ68" s="18">
        <v>7.0000000000000007E-2</v>
      </c>
      <c r="BA68" s="18">
        <v>0</v>
      </c>
      <c r="BB68" s="18">
        <v>0.04</v>
      </c>
      <c r="BC68" s="18">
        <v>0</v>
      </c>
      <c r="BD68" s="18">
        <v>0</v>
      </c>
      <c r="BE68" s="18">
        <v>0</v>
      </c>
      <c r="BF68" s="18">
        <v>0</v>
      </c>
      <c r="BG68" s="18">
        <v>11.816000000000003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0.02</v>
      </c>
      <c r="BS68" s="19">
        <v>0</v>
      </c>
      <c r="BT68" s="19">
        <v>4.0000000000000001E-3</v>
      </c>
      <c r="BU68" s="20">
        <v>20.032000000000004</v>
      </c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</row>
    <row r="69" spans="1:147" s="22" customFormat="1" ht="15" customHeight="1" x14ac:dyDescent="0.3">
      <c r="A69" s="15">
        <f t="shared" ref="A69:A87" si="1">A68+1</f>
        <v>67</v>
      </c>
      <c r="B69" s="16" t="s">
        <v>163</v>
      </c>
      <c r="C69" s="17" t="s">
        <v>155</v>
      </c>
      <c r="D69" s="26">
        <v>332</v>
      </c>
      <c r="E69" s="26"/>
      <c r="F69" s="18">
        <v>8.4999999999999992E-2</v>
      </c>
      <c r="G69" s="18">
        <v>0</v>
      </c>
      <c r="H69" s="18">
        <v>0</v>
      </c>
      <c r="I69" s="18">
        <v>0</v>
      </c>
      <c r="J69" s="18">
        <v>1.9700000000000002</v>
      </c>
      <c r="K69" s="18">
        <v>0</v>
      </c>
      <c r="L69" s="18">
        <v>6.51</v>
      </c>
      <c r="M69" s="18">
        <v>0</v>
      </c>
      <c r="N69" s="18">
        <v>0</v>
      </c>
      <c r="O69" s="18">
        <v>0</v>
      </c>
      <c r="P69" s="18">
        <v>0</v>
      </c>
      <c r="Q69" s="18">
        <v>13.379999999999999</v>
      </c>
      <c r="R69" s="18">
        <v>0</v>
      </c>
      <c r="S69" s="18">
        <v>0</v>
      </c>
      <c r="T69" s="18">
        <v>0</v>
      </c>
      <c r="U69" s="18">
        <v>1.2500000000000002</v>
      </c>
      <c r="V69" s="18">
        <v>0</v>
      </c>
      <c r="W69" s="18">
        <v>0</v>
      </c>
      <c r="X69" s="18">
        <v>0</v>
      </c>
      <c r="Y69" s="18">
        <v>8.9999999999999993E-3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6.42</v>
      </c>
      <c r="AI69" s="18">
        <v>0</v>
      </c>
      <c r="AJ69" s="18">
        <v>0</v>
      </c>
      <c r="AK69" s="18">
        <v>7.8099999999999987</v>
      </c>
      <c r="AL69" s="18">
        <v>0.22700000000000004</v>
      </c>
      <c r="AM69" s="18">
        <v>0</v>
      </c>
      <c r="AN69" s="18">
        <v>0.36</v>
      </c>
      <c r="AO69" s="18">
        <v>0</v>
      </c>
      <c r="AP69" s="18">
        <v>0</v>
      </c>
      <c r="AQ69" s="18">
        <v>0</v>
      </c>
      <c r="AR69" s="18">
        <v>0.51</v>
      </c>
      <c r="AS69" s="18">
        <v>7.5000000000000011E-2</v>
      </c>
      <c r="AT69" s="18">
        <v>0.01</v>
      </c>
      <c r="AU69" s="18">
        <v>0.06</v>
      </c>
      <c r="AV69" s="18">
        <v>0.08</v>
      </c>
      <c r="AW69" s="18">
        <v>0</v>
      </c>
      <c r="AX69" s="18">
        <v>1.425</v>
      </c>
      <c r="AY69" s="18">
        <v>0</v>
      </c>
      <c r="AZ69" s="18">
        <v>4.875</v>
      </c>
      <c r="BA69" s="18">
        <v>0</v>
      </c>
      <c r="BB69" s="18">
        <v>2.1649999999999996</v>
      </c>
      <c r="BC69" s="18">
        <v>0.57000000000000006</v>
      </c>
      <c r="BD69" s="18">
        <v>0</v>
      </c>
      <c r="BE69" s="18">
        <v>0</v>
      </c>
      <c r="BF69" s="18">
        <v>0</v>
      </c>
      <c r="BG69" s="18">
        <v>32.709999999999994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>
        <v>5.9750000000000005</v>
      </c>
      <c r="BS69" s="19">
        <v>0</v>
      </c>
      <c r="BT69" s="19">
        <v>1.2200000000000002</v>
      </c>
      <c r="BU69" s="20">
        <v>87.69599999999997</v>
      </c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</row>
    <row r="70" spans="1:147" s="22" customFormat="1" ht="15" customHeight="1" x14ac:dyDescent="0.3">
      <c r="A70" s="15">
        <f t="shared" si="1"/>
        <v>68</v>
      </c>
      <c r="B70" s="16" t="s">
        <v>164</v>
      </c>
      <c r="C70" s="17" t="s">
        <v>155</v>
      </c>
      <c r="D70" s="26">
        <v>491</v>
      </c>
      <c r="E70" s="26"/>
      <c r="F70" s="18">
        <v>0.02</v>
      </c>
      <c r="G70" s="18">
        <v>0</v>
      </c>
      <c r="H70" s="18">
        <v>0</v>
      </c>
      <c r="I70" s="18">
        <v>0</v>
      </c>
      <c r="J70" s="18">
        <v>0.45500000000000002</v>
      </c>
      <c r="K70" s="18">
        <v>0</v>
      </c>
      <c r="L70" s="18">
        <v>4.995000000000001</v>
      </c>
      <c r="M70" s="18">
        <v>0</v>
      </c>
      <c r="N70" s="18">
        <v>0</v>
      </c>
      <c r="O70" s="18">
        <v>0</v>
      </c>
      <c r="P70" s="18">
        <v>0</v>
      </c>
      <c r="Q70" s="18">
        <v>16.485999999999997</v>
      </c>
      <c r="R70" s="18">
        <v>0</v>
      </c>
      <c r="S70" s="18">
        <v>0</v>
      </c>
      <c r="T70" s="18">
        <v>0</v>
      </c>
      <c r="U70" s="18">
        <v>0.43</v>
      </c>
      <c r="V70" s="18">
        <v>0</v>
      </c>
      <c r="W70" s="18">
        <v>0</v>
      </c>
      <c r="X70" s="18">
        <v>0</v>
      </c>
      <c r="Y70" s="18">
        <v>2.1000000000000001E-2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0.57499999999999996</v>
      </c>
      <c r="AI70" s="18">
        <v>0</v>
      </c>
      <c r="AJ70" s="18">
        <v>0</v>
      </c>
      <c r="AK70" s="18">
        <v>7.1099999999999994</v>
      </c>
      <c r="AL70" s="18">
        <v>0.24000000000000002</v>
      </c>
      <c r="AM70" s="18">
        <v>0</v>
      </c>
      <c r="AN70" s="18">
        <v>5.5E-2</v>
      </c>
      <c r="AO70" s="18">
        <v>0</v>
      </c>
      <c r="AP70" s="18">
        <v>0</v>
      </c>
      <c r="AQ70" s="18">
        <v>0</v>
      </c>
      <c r="AR70" s="18">
        <v>0.38</v>
      </c>
      <c r="AS70" s="18">
        <v>0.05</v>
      </c>
      <c r="AT70" s="18">
        <v>1.4999999999999999E-2</v>
      </c>
      <c r="AU70" s="18">
        <v>0</v>
      </c>
      <c r="AV70" s="18">
        <v>0.20500000000000002</v>
      </c>
      <c r="AW70" s="18">
        <v>0</v>
      </c>
      <c r="AX70" s="18">
        <v>1.2350000000000001</v>
      </c>
      <c r="AY70" s="18">
        <v>0</v>
      </c>
      <c r="AZ70" s="18">
        <v>3.84</v>
      </c>
      <c r="BA70" s="18">
        <v>0</v>
      </c>
      <c r="BB70" s="18">
        <v>1.71</v>
      </c>
      <c r="BC70" s="18">
        <v>0.58000000000000007</v>
      </c>
      <c r="BD70" s="18">
        <v>0</v>
      </c>
      <c r="BE70" s="18">
        <v>0</v>
      </c>
      <c r="BF70" s="18">
        <v>0</v>
      </c>
      <c r="BG70" s="18">
        <v>49.182000000000002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3.1449999999999996</v>
      </c>
      <c r="BS70" s="19">
        <v>0</v>
      </c>
      <c r="BT70" s="19">
        <v>0.29800000000000004</v>
      </c>
      <c r="BU70" s="20">
        <v>91.027000000000001</v>
      </c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</row>
    <row r="71" spans="1:147" s="22" customFormat="1" ht="15" customHeight="1" x14ac:dyDescent="0.3">
      <c r="A71" s="15">
        <f t="shared" si="1"/>
        <v>69</v>
      </c>
      <c r="B71" s="16" t="s">
        <v>165</v>
      </c>
      <c r="C71" s="17" t="s">
        <v>155</v>
      </c>
      <c r="D71" s="26">
        <v>350</v>
      </c>
      <c r="E71" s="26"/>
      <c r="F71" s="18">
        <v>0.02</v>
      </c>
      <c r="G71" s="18">
        <v>0</v>
      </c>
      <c r="H71" s="18">
        <v>0</v>
      </c>
      <c r="I71" s="18">
        <v>0</v>
      </c>
      <c r="J71" s="18">
        <v>0.47000000000000008</v>
      </c>
      <c r="K71" s="18">
        <v>0</v>
      </c>
      <c r="L71" s="18">
        <v>9.2029999999999994</v>
      </c>
      <c r="M71" s="18">
        <v>0</v>
      </c>
      <c r="N71" s="18">
        <v>0</v>
      </c>
      <c r="O71" s="18">
        <v>0</v>
      </c>
      <c r="P71" s="18">
        <v>0</v>
      </c>
      <c r="Q71" s="18">
        <v>20.503999999999998</v>
      </c>
      <c r="R71" s="18">
        <v>0</v>
      </c>
      <c r="S71" s="18">
        <v>0</v>
      </c>
      <c r="T71" s="18">
        <v>0</v>
      </c>
      <c r="U71" s="18">
        <v>0.58000000000000007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0.92500000000000004</v>
      </c>
      <c r="AI71" s="18">
        <v>0</v>
      </c>
      <c r="AJ71" s="18">
        <v>0</v>
      </c>
      <c r="AK71" s="18">
        <v>12.927</v>
      </c>
      <c r="AL71" s="18">
        <v>0.23</v>
      </c>
      <c r="AM71" s="18">
        <v>0</v>
      </c>
      <c r="AN71" s="18">
        <v>0.13500000000000001</v>
      </c>
      <c r="AO71" s="18">
        <v>0</v>
      </c>
      <c r="AP71" s="18">
        <v>0</v>
      </c>
      <c r="AQ71" s="18">
        <v>0</v>
      </c>
      <c r="AR71" s="18">
        <v>0.5</v>
      </c>
      <c r="AS71" s="18">
        <v>0</v>
      </c>
      <c r="AT71" s="18">
        <v>0</v>
      </c>
      <c r="AU71" s="18">
        <v>0</v>
      </c>
      <c r="AV71" s="18">
        <v>2E-3</v>
      </c>
      <c r="AW71" s="18">
        <v>0</v>
      </c>
      <c r="AX71" s="18">
        <v>0.52200000000000002</v>
      </c>
      <c r="AY71" s="18">
        <v>0</v>
      </c>
      <c r="AZ71" s="18">
        <v>3.9399999999999995</v>
      </c>
      <c r="BA71" s="18">
        <v>0</v>
      </c>
      <c r="BB71" s="18">
        <v>0.49999999999999994</v>
      </c>
      <c r="BC71" s="18">
        <v>0.08</v>
      </c>
      <c r="BD71" s="18">
        <v>0</v>
      </c>
      <c r="BE71" s="18">
        <v>0</v>
      </c>
      <c r="BF71" s="18">
        <v>0</v>
      </c>
      <c r="BG71" s="18">
        <v>89.233999999999995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2.1399999999999997</v>
      </c>
      <c r="BS71" s="19">
        <v>0</v>
      </c>
      <c r="BT71" s="19">
        <v>0.41799999999999998</v>
      </c>
      <c r="BU71" s="20">
        <v>142.32999999999998</v>
      </c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</row>
    <row r="72" spans="1:147" s="22" customFormat="1" ht="15" customHeight="1" x14ac:dyDescent="0.3">
      <c r="A72" s="15">
        <f t="shared" si="1"/>
        <v>70</v>
      </c>
      <c r="B72" s="16" t="s">
        <v>166</v>
      </c>
      <c r="C72" s="17" t="s">
        <v>155</v>
      </c>
      <c r="D72" s="26">
        <v>391</v>
      </c>
      <c r="E72" s="26">
        <v>78</v>
      </c>
      <c r="F72" s="18">
        <v>0</v>
      </c>
      <c r="G72" s="18">
        <v>0</v>
      </c>
      <c r="H72" s="18">
        <v>0</v>
      </c>
      <c r="I72" s="18">
        <v>0</v>
      </c>
      <c r="J72" s="18">
        <v>6.58</v>
      </c>
      <c r="K72" s="18">
        <v>0</v>
      </c>
      <c r="L72" s="18">
        <v>6.6499999999999995</v>
      </c>
      <c r="M72" s="18">
        <v>0</v>
      </c>
      <c r="N72" s="18">
        <v>0</v>
      </c>
      <c r="O72" s="18">
        <v>0</v>
      </c>
      <c r="P72" s="18">
        <v>0</v>
      </c>
      <c r="Q72" s="18">
        <v>23.585000000000001</v>
      </c>
      <c r="R72" s="18">
        <v>0</v>
      </c>
      <c r="S72" s="18">
        <v>0</v>
      </c>
      <c r="T72" s="18">
        <v>0</v>
      </c>
      <c r="U72" s="18">
        <v>0.05</v>
      </c>
      <c r="V72" s="18">
        <v>0</v>
      </c>
      <c r="W72" s="18">
        <v>0</v>
      </c>
      <c r="X72" s="18">
        <v>0</v>
      </c>
      <c r="Y72" s="18">
        <v>0.01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0.05</v>
      </c>
      <c r="AI72" s="18">
        <v>0</v>
      </c>
      <c r="AJ72" s="18">
        <v>0</v>
      </c>
      <c r="AK72" s="18">
        <v>10.760000000000002</v>
      </c>
      <c r="AL72" s="18">
        <v>0.01</v>
      </c>
      <c r="AM72" s="18">
        <v>0</v>
      </c>
      <c r="AN72" s="18">
        <v>3.8800000000000003</v>
      </c>
      <c r="AO72" s="18">
        <v>0</v>
      </c>
      <c r="AP72" s="18">
        <v>0</v>
      </c>
      <c r="AQ72" s="18">
        <v>0</v>
      </c>
      <c r="AR72" s="18">
        <v>0.44500000000000001</v>
      </c>
      <c r="AS72" s="18">
        <v>1.4999999999999999E-2</v>
      </c>
      <c r="AT72" s="18">
        <v>0</v>
      </c>
      <c r="AU72" s="18">
        <v>0.129</v>
      </c>
      <c r="AV72" s="18">
        <v>0.08</v>
      </c>
      <c r="AW72" s="18">
        <v>0</v>
      </c>
      <c r="AX72" s="18">
        <v>0.59</v>
      </c>
      <c r="AY72" s="18">
        <v>0</v>
      </c>
      <c r="AZ72" s="18">
        <v>2.25</v>
      </c>
      <c r="BA72" s="18">
        <v>0</v>
      </c>
      <c r="BB72" s="18">
        <v>0.81</v>
      </c>
      <c r="BC72" s="18">
        <v>0</v>
      </c>
      <c r="BD72" s="18">
        <v>0</v>
      </c>
      <c r="BE72" s="18">
        <v>0</v>
      </c>
      <c r="BF72" s="18">
        <v>0</v>
      </c>
      <c r="BG72" s="18">
        <v>37.25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13.129999999999997</v>
      </c>
      <c r="BS72" s="19">
        <v>0</v>
      </c>
      <c r="BT72" s="19">
        <v>11.54</v>
      </c>
      <c r="BU72" s="20">
        <v>117.81399999999999</v>
      </c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</row>
    <row r="73" spans="1:147" s="22" customFormat="1" ht="15" customHeight="1" x14ac:dyDescent="0.3">
      <c r="A73" s="15">
        <f t="shared" si="1"/>
        <v>71</v>
      </c>
      <c r="B73" s="16" t="s">
        <v>167</v>
      </c>
      <c r="C73" s="17" t="s">
        <v>155</v>
      </c>
      <c r="D73" s="26">
        <v>281</v>
      </c>
      <c r="E73" s="26">
        <v>281</v>
      </c>
      <c r="F73" s="18">
        <v>0</v>
      </c>
      <c r="G73" s="18">
        <v>0</v>
      </c>
      <c r="H73" s="18">
        <v>0</v>
      </c>
      <c r="I73" s="18">
        <v>0</v>
      </c>
      <c r="J73" s="18">
        <v>2.2669999999999999</v>
      </c>
      <c r="K73" s="18">
        <v>0</v>
      </c>
      <c r="L73" s="18">
        <v>4.7789999999999999</v>
      </c>
      <c r="M73" s="18">
        <v>0</v>
      </c>
      <c r="N73" s="18">
        <v>0</v>
      </c>
      <c r="O73" s="18">
        <v>0</v>
      </c>
      <c r="P73" s="18">
        <v>0</v>
      </c>
      <c r="Q73" s="18">
        <v>12.040999999999999</v>
      </c>
      <c r="R73" s="18">
        <v>0</v>
      </c>
      <c r="S73" s="18">
        <v>0</v>
      </c>
      <c r="T73" s="18">
        <v>0</v>
      </c>
      <c r="U73" s="18">
        <v>0.12000000000000001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0.9</v>
      </c>
      <c r="AI73" s="18">
        <v>0</v>
      </c>
      <c r="AJ73" s="18">
        <v>0</v>
      </c>
      <c r="AK73" s="18">
        <v>5.5519999999999996</v>
      </c>
      <c r="AL73" s="18">
        <v>0.09</v>
      </c>
      <c r="AM73" s="18">
        <v>0</v>
      </c>
      <c r="AN73" s="18">
        <v>1.88</v>
      </c>
      <c r="AO73" s="18">
        <v>0</v>
      </c>
      <c r="AP73" s="18">
        <v>0</v>
      </c>
      <c r="AQ73" s="18">
        <v>0</v>
      </c>
      <c r="AR73" s="18">
        <v>0.27</v>
      </c>
      <c r="AS73" s="18">
        <v>0</v>
      </c>
      <c r="AT73" s="18">
        <v>0</v>
      </c>
      <c r="AU73" s="18">
        <v>1E-3</v>
      </c>
      <c r="AV73" s="18">
        <v>6.6000000000000003E-2</v>
      </c>
      <c r="AW73" s="18">
        <v>0</v>
      </c>
      <c r="AX73" s="18">
        <v>0.94</v>
      </c>
      <c r="AY73" s="18">
        <v>0</v>
      </c>
      <c r="AZ73" s="18">
        <v>1.3600000000000003</v>
      </c>
      <c r="BA73" s="18">
        <v>0</v>
      </c>
      <c r="BB73" s="18">
        <v>0.67000000000000015</v>
      </c>
      <c r="BC73" s="18">
        <v>0.01</v>
      </c>
      <c r="BD73" s="18">
        <v>0</v>
      </c>
      <c r="BE73" s="18">
        <v>0</v>
      </c>
      <c r="BF73" s="18">
        <v>0</v>
      </c>
      <c r="BG73" s="18">
        <v>38.001000000000005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1.2350000000000001</v>
      </c>
      <c r="BS73" s="19">
        <v>0</v>
      </c>
      <c r="BT73" s="19">
        <v>6.5249999999999995</v>
      </c>
      <c r="BU73" s="20">
        <v>76.707000000000008</v>
      </c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</row>
    <row r="74" spans="1:147" s="22" customFormat="1" ht="15" customHeight="1" x14ac:dyDescent="0.3">
      <c r="A74" s="15">
        <f t="shared" si="1"/>
        <v>72</v>
      </c>
      <c r="B74" s="16" t="s">
        <v>168</v>
      </c>
      <c r="C74" s="17" t="s">
        <v>155</v>
      </c>
      <c r="D74" s="26">
        <v>200</v>
      </c>
      <c r="E74" s="26">
        <v>40</v>
      </c>
      <c r="F74" s="18">
        <v>0</v>
      </c>
      <c r="G74" s="18">
        <v>0</v>
      </c>
      <c r="H74" s="18">
        <v>0</v>
      </c>
      <c r="I74" s="18">
        <v>0</v>
      </c>
      <c r="J74" s="18">
        <v>1.663</v>
      </c>
      <c r="K74" s="18">
        <v>0</v>
      </c>
      <c r="L74" s="18">
        <v>3.6520000000000001</v>
      </c>
      <c r="M74" s="18">
        <v>0</v>
      </c>
      <c r="N74" s="18">
        <v>0</v>
      </c>
      <c r="O74" s="18">
        <v>0</v>
      </c>
      <c r="P74" s="18">
        <v>0</v>
      </c>
      <c r="Q74" s="18">
        <v>11.51</v>
      </c>
      <c r="R74" s="18">
        <v>0</v>
      </c>
      <c r="S74" s="18">
        <v>0</v>
      </c>
      <c r="T74" s="18">
        <v>0</v>
      </c>
      <c r="U74" s="18">
        <v>0.21000000000000002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0.09</v>
      </c>
      <c r="AI74" s="18">
        <v>0</v>
      </c>
      <c r="AJ74" s="18">
        <v>0</v>
      </c>
      <c r="AK74" s="18">
        <v>6.0019999999999998</v>
      </c>
      <c r="AL74" s="18">
        <v>0.16</v>
      </c>
      <c r="AM74" s="18">
        <v>0</v>
      </c>
      <c r="AN74" s="18">
        <v>0.62800000000000011</v>
      </c>
      <c r="AO74" s="18">
        <v>0</v>
      </c>
      <c r="AP74" s="18">
        <v>0</v>
      </c>
      <c r="AQ74" s="18">
        <v>0</v>
      </c>
      <c r="AR74" s="18">
        <v>0.2</v>
      </c>
      <c r="AS74" s="18">
        <v>0</v>
      </c>
      <c r="AT74" s="18">
        <v>0</v>
      </c>
      <c r="AU74" s="18">
        <v>0</v>
      </c>
      <c r="AV74" s="18">
        <v>0.09</v>
      </c>
      <c r="AW74" s="18">
        <v>0</v>
      </c>
      <c r="AX74" s="18">
        <v>0.73</v>
      </c>
      <c r="AY74" s="18">
        <v>0</v>
      </c>
      <c r="AZ74" s="18">
        <v>2.58</v>
      </c>
      <c r="BA74" s="18">
        <v>0</v>
      </c>
      <c r="BB74" s="18">
        <v>0.83600000000000008</v>
      </c>
      <c r="BC74" s="18">
        <v>11.76</v>
      </c>
      <c r="BD74" s="18">
        <v>0</v>
      </c>
      <c r="BE74" s="18">
        <v>0</v>
      </c>
      <c r="BF74" s="18">
        <v>0</v>
      </c>
      <c r="BG74" s="18">
        <v>76.634999999999991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1.33</v>
      </c>
      <c r="BS74" s="19">
        <v>0</v>
      </c>
      <c r="BT74" s="19">
        <v>2.1819999999999999</v>
      </c>
      <c r="BU74" s="20">
        <v>120.25799999999998</v>
      </c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</row>
    <row r="75" spans="1:147" s="22" customFormat="1" ht="15" customHeight="1" x14ac:dyDescent="0.3">
      <c r="A75" s="15">
        <f t="shared" si="1"/>
        <v>73</v>
      </c>
      <c r="B75" s="16" t="s">
        <v>169</v>
      </c>
      <c r="C75" s="17" t="s">
        <v>155</v>
      </c>
      <c r="D75" s="26">
        <v>473</v>
      </c>
      <c r="E75" s="26">
        <v>237</v>
      </c>
      <c r="F75" s="18">
        <v>0</v>
      </c>
      <c r="G75" s="18">
        <v>0</v>
      </c>
      <c r="H75" s="18">
        <v>0</v>
      </c>
      <c r="I75" s="18">
        <v>0</v>
      </c>
      <c r="J75" s="18">
        <v>2.5219999999999998</v>
      </c>
      <c r="K75" s="18">
        <v>0</v>
      </c>
      <c r="L75" s="18">
        <v>4.266</v>
      </c>
      <c r="M75" s="18">
        <v>0</v>
      </c>
      <c r="N75" s="18">
        <v>0</v>
      </c>
      <c r="O75" s="18">
        <v>0</v>
      </c>
      <c r="P75" s="18">
        <v>0</v>
      </c>
      <c r="Q75" s="18">
        <v>13.378</v>
      </c>
      <c r="R75" s="18">
        <v>0</v>
      </c>
      <c r="S75" s="18">
        <v>0</v>
      </c>
      <c r="T75" s="18">
        <v>0</v>
      </c>
      <c r="U75" s="18">
        <v>0.35000000000000003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0.1</v>
      </c>
      <c r="AI75" s="18">
        <v>0</v>
      </c>
      <c r="AJ75" s="18">
        <v>0</v>
      </c>
      <c r="AK75" s="18">
        <v>7.01</v>
      </c>
      <c r="AL75" s="18">
        <v>0</v>
      </c>
      <c r="AM75" s="18">
        <v>0</v>
      </c>
      <c r="AN75" s="18">
        <v>1.669</v>
      </c>
      <c r="AO75" s="18">
        <v>0</v>
      </c>
      <c r="AP75" s="18">
        <v>0</v>
      </c>
      <c r="AQ75" s="18">
        <v>0</v>
      </c>
      <c r="AR75" s="18">
        <v>0.81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1.4100000000000001</v>
      </c>
      <c r="AY75" s="18">
        <v>0</v>
      </c>
      <c r="AZ75" s="18">
        <v>3.52</v>
      </c>
      <c r="BA75" s="18">
        <v>0</v>
      </c>
      <c r="BB75" s="18">
        <v>0.42000000000000004</v>
      </c>
      <c r="BC75" s="18">
        <v>0</v>
      </c>
      <c r="BD75" s="18">
        <v>0</v>
      </c>
      <c r="BE75" s="18">
        <v>0</v>
      </c>
      <c r="BF75" s="18">
        <v>0</v>
      </c>
      <c r="BG75" s="18">
        <v>78.947999999999993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9.25</v>
      </c>
      <c r="BN75" s="18">
        <v>0</v>
      </c>
      <c r="BO75" s="18">
        <v>0</v>
      </c>
      <c r="BP75" s="18">
        <v>0</v>
      </c>
      <c r="BQ75" s="18">
        <v>0</v>
      </c>
      <c r="BR75" s="18">
        <v>3.43</v>
      </c>
      <c r="BS75" s="19">
        <v>0</v>
      </c>
      <c r="BT75" s="19">
        <v>5.8320000000000007</v>
      </c>
      <c r="BU75" s="20">
        <v>132.91499999999999</v>
      </c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</row>
    <row r="76" spans="1:147" s="22" customFormat="1" ht="15" customHeight="1" x14ac:dyDescent="0.3">
      <c r="A76" s="15">
        <f t="shared" si="1"/>
        <v>74</v>
      </c>
      <c r="B76" s="16" t="s">
        <v>170</v>
      </c>
      <c r="C76" s="17" t="s">
        <v>155</v>
      </c>
      <c r="D76" s="26">
        <v>672</v>
      </c>
      <c r="E76" s="26">
        <v>672</v>
      </c>
      <c r="F76" s="18">
        <v>0.01</v>
      </c>
      <c r="G76" s="18">
        <v>0</v>
      </c>
      <c r="H76" s="18">
        <v>0</v>
      </c>
      <c r="I76" s="18">
        <v>0</v>
      </c>
      <c r="J76" s="18">
        <v>14.239999999999998</v>
      </c>
      <c r="K76" s="18">
        <v>0</v>
      </c>
      <c r="L76" s="18">
        <v>12.805</v>
      </c>
      <c r="M76" s="18">
        <v>0</v>
      </c>
      <c r="N76" s="18">
        <v>0</v>
      </c>
      <c r="O76" s="18">
        <v>0</v>
      </c>
      <c r="P76" s="18">
        <v>0</v>
      </c>
      <c r="Q76" s="18">
        <v>25.774999999999999</v>
      </c>
      <c r="R76" s="18">
        <v>0</v>
      </c>
      <c r="S76" s="18">
        <v>0</v>
      </c>
      <c r="T76" s="18">
        <v>0</v>
      </c>
      <c r="U76" s="18">
        <v>0.25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0.71500000000000008</v>
      </c>
      <c r="AI76" s="18">
        <v>0</v>
      </c>
      <c r="AJ76" s="18">
        <v>0</v>
      </c>
      <c r="AK76" s="18">
        <v>19.729999999999997</v>
      </c>
      <c r="AL76" s="18">
        <v>0.74</v>
      </c>
      <c r="AM76" s="18">
        <v>0</v>
      </c>
      <c r="AN76" s="18">
        <v>7.9399999999999995</v>
      </c>
      <c r="AO76" s="18">
        <v>0</v>
      </c>
      <c r="AP76" s="18">
        <v>0</v>
      </c>
      <c r="AQ76" s="18">
        <v>0</v>
      </c>
      <c r="AR76" s="18">
        <v>0.48</v>
      </c>
      <c r="AS76" s="18">
        <v>0</v>
      </c>
      <c r="AT76" s="18">
        <v>0</v>
      </c>
      <c r="AU76" s="18">
        <v>4.4999999999999998E-2</v>
      </c>
      <c r="AV76" s="18">
        <v>0.02</v>
      </c>
      <c r="AW76" s="18">
        <v>0</v>
      </c>
      <c r="AX76" s="18">
        <v>0.93500000000000005</v>
      </c>
      <c r="AY76" s="18">
        <v>0</v>
      </c>
      <c r="AZ76" s="18">
        <v>1.8049999999999999</v>
      </c>
      <c r="BA76" s="18">
        <v>0</v>
      </c>
      <c r="BB76" s="18">
        <v>0.94</v>
      </c>
      <c r="BC76" s="18">
        <v>0</v>
      </c>
      <c r="BD76" s="18">
        <v>0</v>
      </c>
      <c r="BE76" s="18">
        <v>0</v>
      </c>
      <c r="BF76" s="18">
        <v>0</v>
      </c>
      <c r="BG76" s="18">
        <v>78.05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5.7200000000000006</v>
      </c>
      <c r="BS76" s="19">
        <v>0</v>
      </c>
      <c r="BT76" s="19">
        <v>24.719999999999995</v>
      </c>
      <c r="BU76" s="20">
        <v>194.92000000000002</v>
      </c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</row>
    <row r="77" spans="1:147" s="22" customFormat="1" ht="15" customHeight="1" x14ac:dyDescent="0.3">
      <c r="A77" s="15">
        <f t="shared" si="1"/>
        <v>75</v>
      </c>
      <c r="B77" s="16" t="s">
        <v>171</v>
      </c>
      <c r="C77" s="17" t="s">
        <v>155</v>
      </c>
      <c r="D77" s="26">
        <v>219</v>
      </c>
      <c r="E77" s="26"/>
      <c r="F77" s="18">
        <v>0</v>
      </c>
      <c r="G77" s="18">
        <v>0</v>
      </c>
      <c r="H77" s="18">
        <v>0</v>
      </c>
      <c r="I77" s="18">
        <v>0</v>
      </c>
      <c r="J77" s="18">
        <v>1.5110000000000001</v>
      </c>
      <c r="K77" s="18">
        <v>0</v>
      </c>
      <c r="L77" s="18">
        <v>2.3829999999999996</v>
      </c>
      <c r="M77" s="18">
        <v>0</v>
      </c>
      <c r="N77" s="18">
        <v>0</v>
      </c>
      <c r="O77" s="18">
        <v>0</v>
      </c>
      <c r="P77" s="18">
        <v>0</v>
      </c>
      <c r="Q77" s="18">
        <v>9.43</v>
      </c>
      <c r="R77" s="18">
        <v>0</v>
      </c>
      <c r="S77" s="18">
        <v>0</v>
      </c>
      <c r="T77" s="18">
        <v>0</v>
      </c>
      <c r="U77" s="18">
        <v>0.02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0.52</v>
      </c>
      <c r="AI77" s="18">
        <v>0</v>
      </c>
      <c r="AJ77" s="18">
        <v>0</v>
      </c>
      <c r="AK77" s="18">
        <v>3.9469999999999996</v>
      </c>
      <c r="AL77" s="18">
        <v>0</v>
      </c>
      <c r="AM77" s="18">
        <v>0</v>
      </c>
      <c r="AN77" s="18">
        <v>0.11799999999999999</v>
      </c>
      <c r="AO77" s="18">
        <v>0</v>
      </c>
      <c r="AP77" s="18">
        <v>0</v>
      </c>
      <c r="AQ77" s="18">
        <v>0</v>
      </c>
      <c r="AR77" s="18">
        <v>0.1</v>
      </c>
      <c r="AS77" s="18">
        <v>0</v>
      </c>
      <c r="AT77" s="18">
        <v>0</v>
      </c>
      <c r="AU77" s="18">
        <v>0</v>
      </c>
      <c r="AV77" s="18">
        <v>0.17499999999999999</v>
      </c>
      <c r="AW77" s="18">
        <v>0</v>
      </c>
      <c r="AX77" s="18">
        <v>0.17100000000000001</v>
      </c>
      <c r="AY77" s="18">
        <v>0</v>
      </c>
      <c r="AZ77" s="18">
        <v>0.02</v>
      </c>
      <c r="BA77" s="18">
        <v>0</v>
      </c>
      <c r="BB77" s="18">
        <v>0.01</v>
      </c>
      <c r="BC77" s="18">
        <v>0.08</v>
      </c>
      <c r="BD77" s="18">
        <v>0</v>
      </c>
      <c r="BE77" s="18">
        <v>0</v>
      </c>
      <c r="BF77" s="18">
        <v>0</v>
      </c>
      <c r="BG77" s="18">
        <v>21.330000000000002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2.02</v>
      </c>
      <c r="BS77" s="19">
        <v>0</v>
      </c>
      <c r="BT77" s="19">
        <v>0.40300000000000008</v>
      </c>
      <c r="BU77" s="20">
        <v>42.238</v>
      </c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</row>
    <row r="78" spans="1:147" s="22" customFormat="1" ht="15" customHeight="1" x14ac:dyDescent="0.3">
      <c r="A78" s="15">
        <f t="shared" si="1"/>
        <v>76</v>
      </c>
      <c r="B78" s="16" t="s">
        <v>172</v>
      </c>
      <c r="C78" s="17" t="s">
        <v>155</v>
      </c>
      <c r="D78" s="26">
        <v>138</v>
      </c>
      <c r="E78" s="26">
        <v>138</v>
      </c>
      <c r="F78" s="18">
        <v>0.01</v>
      </c>
      <c r="G78" s="18">
        <v>0</v>
      </c>
      <c r="H78" s="18">
        <v>0</v>
      </c>
      <c r="I78" s="18">
        <v>0</v>
      </c>
      <c r="J78" s="18">
        <v>1.3280000000000001</v>
      </c>
      <c r="K78" s="18">
        <v>0</v>
      </c>
      <c r="L78" s="18">
        <v>2.1219999999999999</v>
      </c>
      <c r="M78" s="18">
        <v>0</v>
      </c>
      <c r="N78" s="18">
        <v>0</v>
      </c>
      <c r="O78" s="18">
        <v>0</v>
      </c>
      <c r="P78" s="18">
        <v>0</v>
      </c>
      <c r="Q78" s="18">
        <v>4.6619999999999999</v>
      </c>
      <c r="R78" s="18">
        <v>0</v>
      </c>
      <c r="S78" s="18">
        <v>0</v>
      </c>
      <c r="T78" s="18">
        <v>0</v>
      </c>
      <c r="U78" s="18">
        <v>0.1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2.7199999999999998</v>
      </c>
      <c r="AL78" s="18">
        <v>0</v>
      </c>
      <c r="AM78" s="18">
        <v>0</v>
      </c>
      <c r="AN78" s="18">
        <v>0.13200000000000001</v>
      </c>
      <c r="AO78" s="18">
        <v>0</v>
      </c>
      <c r="AP78" s="18">
        <v>0</v>
      </c>
      <c r="AQ78" s="18">
        <v>2.6000000000000002E-2</v>
      </c>
      <c r="AR78" s="18">
        <v>0.25</v>
      </c>
      <c r="AS78" s="18">
        <v>0</v>
      </c>
      <c r="AT78" s="18">
        <v>0</v>
      </c>
      <c r="AU78" s="18">
        <v>0</v>
      </c>
      <c r="AV78" s="18">
        <v>0.03</v>
      </c>
      <c r="AW78" s="18">
        <v>0</v>
      </c>
      <c r="AX78" s="18">
        <v>0.53</v>
      </c>
      <c r="AY78" s="18">
        <v>0</v>
      </c>
      <c r="AZ78" s="18">
        <v>1.77</v>
      </c>
      <c r="BA78" s="18">
        <v>0</v>
      </c>
      <c r="BB78" s="18">
        <v>1.58</v>
      </c>
      <c r="BC78" s="18">
        <v>0.09</v>
      </c>
      <c r="BD78" s="18">
        <v>0</v>
      </c>
      <c r="BE78" s="18">
        <v>0</v>
      </c>
      <c r="BF78" s="18">
        <v>0</v>
      </c>
      <c r="BG78" s="18">
        <v>19.106000000000002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>
        <v>4.9249999999999998</v>
      </c>
      <c r="BS78" s="19">
        <v>0</v>
      </c>
      <c r="BT78" s="19">
        <v>0.68800000000000006</v>
      </c>
      <c r="BU78" s="20">
        <v>40.069000000000003</v>
      </c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</row>
    <row r="79" spans="1:147" s="22" customFormat="1" ht="15" customHeight="1" x14ac:dyDescent="0.3">
      <c r="A79" s="15">
        <f t="shared" si="1"/>
        <v>77</v>
      </c>
      <c r="B79" s="16" t="s">
        <v>173</v>
      </c>
      <c r="C79" s="17" t="s">
        <v>155</v>
      </c>
      <c r="D79" s="26">
        <v>261</v>
      </c>
      <c r="E79" s="26">
        <v>261</v>
      </c>
      <c r="F79" s="18">
        <v>0</v>
      </c>
      <c r="G79" s="18">
        <v>0</v>
      </c>
      <c r="H79" s="18">
        <v>0</v>
      </c>
      <c r="I79" s="18">
        <v>0</v>
      </c>
      <c r="J79" s="18">
        <v>1.3830000000000002</v>
      </c>
      <c r="K79" s="18">
        <v>0</v>
      </c>
      <c r="L79" s="18">
        <v>4.2169999999999996</v>
      </c>
      <c r="M79" s="18">
        <v>0</v>
      </c>
      <c r="N79" s="18">
        <v>0</v>
      </c>
      <c r="O79" s="18">
        <v>0</v>
      </c>
      <c r="P79" s="18">
        <v>0</v>
      </c>
      <c r="Q79" s="18">
        <v>11.212</v>
      </c>
      <c r="R79" s="18">
        <v>0</v>
      </c>
      <c r="S79" s="18">
        <v>0</v>
      </c>
      <c r="T79" s="18">
        <v>0</v>
      </c>
      <c r="U79" s="18">
        <v>0.09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0.70000000000000007</v>
      </c>
      <c r="AI79" s="18">
        <v>0</v>
      </c>
      <c r="AJ79" s="18">
        <v>0</v>
      </c>
      <c r="AK79" s="18">
        <v>5.3010000000000002</v>
      </c>
      <c r="AL79" s="18">
        <v>0.11</v>
      </c>
      <c r="AM79" s="18">
        <v>0</v>
      </c>
      <c r="AN79" s="18">
        <v>0.15200000000000002</v>
      </c>
      <c r="AO79" s="18">
        <v>0</v>
      </c>
      <c r="AP79" s="18">
        <v>0</v>
      </c>
      <c r="AQ79" s="18">
        <v>0</v>
      </c>
      <c r="AR79" s="18">
        <v>0.35000000000000003</v>
      </c>
      <c r="AS79" s="18">
        <v>0</v>
      </c>
      <c r="AT79" s="18">
        <v>0</v>
      </c>
      <c r="AU79" s="18">
        <v>0</v>
      </c>
      <c r="AV79" s="18">
        <v>0.02</v>
      </c>
      <c r="AW79" s="18">
        <v>0</v>
      </c>
      <c r="AX79" s="18">
        <v>0.4</v>
      </c>
      <c r="AY79" s="18">
        <v>0</v>
      </c>
      <c r="AZ79" s="18">
        <v>1.9100000000000001</v>
      </c>
      <c r="BA79" s="18">
        <v>0</v>
      </c>
      <c r="BB79" s="18">
        <v>1.4650000000000001</v>
      </c>
      <c r="BC79" s="18">
        <v>0.15</v>
      </c>
      <c r="BD79" s="18">
        <v>0</v>
      </c>
      <c r="BE79" s="18">
        <v>0</v>
      </c>
      <c r="BF79" s="18">
        <v>0</v>
      </c>
      <c r="BG79" s="18">
        <v>38.683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>
        <v>3.53</v>
      </c>
      <c r="BS79" s="19">
        <v>0</v>
      </c>
      <c r="BT79" s="19">
        <v>0.73</v>
      </c>
      <c r="BU79" s="20">
        <v>70.403000000000006</v>
      </c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</row>
    <row r="80" spans="1:147" s="22" customFormat="1" ht="15" customHeight="1" x14ac:dyDescent="0.3">
      <c r="A80" s="15">
        <f t="shared" si="1"/>
        <v>78</v>
      </c>
      <c r="B80" s="16" t="s">
        <v>174</v>
      </c>
      <c r="C80" s="17" t="s">
        <v>155</v>
      </c>
      <c r="D80" s="26">
        <v>201</v>
      </c>
      <c r="E80" s="26"/>
      <c r="F80" s="18">
        <v>0</v>
      </c>
      <c r="G80" s="18">
        <v>0</v>
      </c>
      <c r="H80" s="18">
        <v>0</v>
      </c>
      <c r="I80" s="18">
        <v>0</v>
      </c>
      <c r="J80" s="18">
        <v>2.5000000000000001E-2</v>
      </c>
      <c r="K80" s="18">
        <v>0</v>
      </c>
      <c r="L80" s="18">
        <v>2.427</v>
      </c>
      <c r="M80" s="18">
        <v>0</v>
      </c>
      <c r="N80" s="18">
        <v>0</v>
      </c>
      <c r="O80" s="18">
        <v>0</v>
      </c>
      <c r="P80" s="18">
        <v>0</v>
      </c>
      <c r="Q80" s="18">
        <v>8.0569999999999986</v>
      </c>
      <c r="R80" s="18">
        <v>0</v>
      </c>
      <c r="S80" s="18">
        <v>0</v>
      </c>
      <c r="T80" s="18">
        <v>0</v>
      </c>
      <c r="U80" s="18">
        <v>0.09</v>
      </c>
      <c r="V80" s="18">
        <v>0</v>
      </c>
      <c r="W80" s="18">
        <v>0</v>
      </c>
      <c r="X80" s="18">
        <v>0</v>
      </c>
      <c r="Y80" s="18">
        <v>5.0000000000000001E-3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3.5049999999999999</v>
      </c>
      <c r="AI80" s="18">
        <v>0</v>
      </c>
      <c r="AJ80" s="18">
        <v>0</v>
      </c>
      <c r="AK80" s="18">
        <v>3.4039999999999995</v>
      </c>
      <c r="AL80" s="18">
        <v>0.13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0.4</v>
      </c>
      <c r="AS80" s="18">
        <v>0</v>
      </c>
      <c r="AT80" s="18">
        <v>0</v>
      </c>
      <c r="AU80" s="18">
        <v>0</v>
      </c>
      <c r="AV80" s="18">
        <v>1E-3</v>
      </c>
      <c r="AW80" s="18">
        <v>0</v>
      </c>
      <c r="AX80" s="18">
        <v>0.49</v>
      </c>
      <c r="AY80" s="18">
        <v>0</v>
      </c>
      <c r="AZ80" s="18">
        <v>2.11</v>
      </c>
      <c r="BA80" s="18">
        <v>0</v>
      </c>
      <c r="BB80" s="18">
        <v>1.1400000000000001</v>
      </c>
      <c r="BC80" s="18">
        <v>0.86</v>
      </c>
      <c r="BD80" s="18">
        <v>0</v>
      </c>
      <c r="BE80" s="18">
        <v>0</v>
      </c>
      <c r="BF80" s="18">
        <v>0</v>
      </c>
      <c r="BG80" s="18">
        <v>23.170000000000009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18">
        <v>2.1750000000000003</v>
      </c>
      <c r="BS80" s="19">
        <v>0</v>
      </c>
      <c r="BT80" s="19">
        <v>0</v>
      </c>
      <c r="BU80" s="20">
        <v>47.989000000000004</v>
      </c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</row>
    <row r="81" spans="1:147" s="22" customFormat="1" ht="15" customHeight="1" x14ac:dyDescent="0.3">
      <c r="A81" s="15">
        <f t="shared" si="1"/>
        <v>79</v>
      </c>
      <c r="B81" s="16" t="s">
        <v>175</v>
      </c>
      <c r="C81" s="17" t="s">
        <v>155</v>
      </c>
      <c r="D81" s="26">
        <v>584</v>
      </c>
      <c r="E81" s="26">
        <v>584</v>
      </c>
      <c r="F81" s="18">
        <v>0</v>
      </c>
      <c r="G81" s="18">
        <v>0</v>
      </c>
      <c r="H81" s="18">
        <v>0</v>
      </c>
      <c r="I81" s="18">
        <v>0</v>
      </c>
      <c r="J81" s="18">
        <v>5.3880000000000008</v>
      </c>
      <c r="K81" s="18">
        <v>0</v>
      </c>
      <c r="L81" s="18">
        <v>10.662000000000001</v>
      </c>
      <c r="M81" s="18">
        <v>0</v>
      </c>
      <c r="N81" s="18">
        <v>0</v>
      </c>
      <c r="O81" s="18">
        <v>0</v>
      </c>
      <c r="P81" s="18">
        <v>0</v>
      </c>
      <c r="Q81" s="18">
        <v>27.641000000000002</v>
      </c>
      <c r="R81" s="18">
        <v>0</v>
      </c>
      <c r="S81" s="18">
        <v>0</v>
      </c>
      <c r="T81" s="18">
        <v>0</v>
      </c>
      <c r="U81" s="18">
        <v>0.13</v>
      </c>
      <c r="V81" s="18">
        <v>0</v>
      </c>
      <c r="W81" s="18">
        <v>0</v>
      </c>
      <c r="X81" s="18">
        <v>0</v>
      </c>
      <c r="Y81" s="18">
        <v>0.01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1.0449999999999999</v>
      </c>
      <c r="AI81" s="18">
        <v>0</v>
      </c>
      <c r="AJ81" s="18">
        <v>0</v>
      </c>
      <c r="AK81" s="18">
        <v>11.757999999999999</v>
      </c>
      <c r="AL81" s="18">
        <v>0.04</v>
      </c>
      <c r="AM81" s="18">
        <v>0</v>
      </c>
      <c r="AN81" s="18">
        <v>3.0389999999999997</v>
      </c>
      <c r="AO81" s="18">
        <v>0</v>
      </c>
      <c r="AP81" s="18">
        <v>0</v>
      </c>
      <c r="AQ81" s="18">
        <v>0</v>
      </c>
      <c r="AR81" s="18">
        <v>0.33</v>
      </c>
      <c r="AS81" s="18">
        <v>0</v>
      </c>
      <c r="AT81" s="18">
        <v>5.0000000000000001E-3</v>
      </c>
      <c r="AU81" s="18">
        <v>1.2999999999999999E-2</v>
      </c>
      <c r="AV81" s="18">
        <v>2.4E-2</v>
      </c>
      <c r="AW81" s="18">
        <v>0</v>
      </c>
      <c r="AX81" s="18">
        <v>0.62</v>
      </c>
      <c r="AY81" s="18">
        <v>0</v>
      </c>
      <c r="AZ81" s="18">
        <v>1.7400000000000002</v>
      </c>
      <c r="BA81" s="18">
        <v>0</v>
      </c>
      <c r="BB81" s="18">
        <v>0.70500000000000007</v>
      </c>
      <c r="BC81" s="18">
        <v>0.83500000000000008</v>
      </c>
      <c r="BD81" s="18">
        <v>0</v>
      </c>
      <c r="BE81" s="18">
        <v>0</v>
      </c>
      <c r="BF81" s="18">
        <v>0</v>
      </c>
      <c r="BG81" s="18">
        <v>112.43899999999999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>
        <v>1.3650000000000002</v>
      </c>
      <c r="BS81" s="19">
        <v>0</v>
      </c>
      <c r="BT81" s="19">
        <v>10.592000000000001</v>
      </c>
      <c r="BU81" s="20">
        <v>188.381</v>
      </c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</row>
    <row r="82" spans="1:147" s="22" customFormat="1" ht="15" customHeight="1" x14ac:dyDescent="0.3">
      <c r="A82" s="15">
        <f t="shared" si="1"/>
        <v>80</v>
      </c>
      <c r="B82" s="16" t="s">
        <v>176</v>
      </c>
      <c r="C82" s="17" t="s">
        <v>155</v>
      </c>
      <c r="D82" s="26">
        <v>198</v>
      </c>
      <c r="E82" s="26">
        <v>198</v>
      </c>
      <c r="F82" s="18">
        <v>0.02</v>
      </c>
      <c r="G82" s="18">
        <v>0</v>
      </c>
      <c r="H82" s="18">
        <v>0</v>
      </c>
      <c r="I82" s="18">
        <v>0</v>
      </c>
      <c r="J82" s="18">
        <v>0.86899999999999999</v>
      </c>
      <c r="K82" s="18">
        <v>0</v>
      </c>
      <c r="L82" s="18">
        <v>4.5380000000000003</v>
      </c>
      <c r="M82" s="18">
        <v>0</v>
      </c>
      <c r="N82" s="18">
        <v>0</v>
      </c>
      <c r="O82" s="18">
        <v>0</v>
      </c>
      <c r="P82" s="18">
        <v>0</v>
      </c>
      <c r="Q82" s="18">
        <v>10.053000000000001</v>
      </c>
      <c r="R82" s="18">
        <v>0</v>
      </c>
      <c r="S82" s="18">
        <v>0</v>
      </c>
      <c r="T82" s="18">
        <v>0</v>
      </c>
      <c r="U82" s="18">
        <v>0.2</v>
      </c>
      <c r="V82" s="18">
        <v>0</v>
      </c>
      <c r="W82" s="18">
        <v>0</v>
      </c>
      <c r="X82" s="18">
        <v>0</v>
      </c>
      <c r="Y82" s="18">
        <v>1E-3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4.13</v>
      </c>
      <c r="AI82" s="18">
        <v>0</v>
      </c>
      <c r="AJ82" s="18">
        <v>0</v>
      </c>
      <c r="AK82" s="18">
        <v>5.6189999999999998</v>
      </c>
      <c r="AL82" s="18">
        <v>0.9900000000000001</v>
      </c>
      <c r="AM82" s="18">
        <v>0</v>
      </c>
      <c r="AN82" s="18">
        <v>0.84099999999999997</v>
      </c>
      <c r="AO82" s="18">
        <v>0</v>
      </c>
      <c r="AP82" s="18">
        <v>0</v>
      </c>
      <c r="AQ82" s="18">
        <v>0</v>
      </c>
      <c r="AR82" s="18">
        <v>0.70000000000000007</v>
      </c>
      <c r="AS82" s="18">
        <v>0</v>
      </c>
      <c r="AT82" s="18">
        <v>0</v>
      </c>
      <c r="AU82" s="18">
        <v>1.4999999999999999E-2</v>
      </c>
      <c r="AV82" s="18">
        <v>9.9000000000000005E-2</v>
      </c>
      <c r="AW82" s="18">
        <v>0</v>
      </c>
      <c r="AX82" s="18">
        <v>2.0100000000000002</v>
      </c>
      <c r="AY82" s="18">
        <v>0</v>
      </c>
      <c r="AZ82" s="18">
        <v>4.0399999999999991</v>
      </c>
      <c r="BA82" s="18">
        <v>0</v>
      </c>
      <c r="BB82" s="18">
        <v>1.8000000000000003</v>
      </c>
      <c r="BC82" s="18">
        <v>0</v>
      </c>
      <c r="BD82" s="18">
        <v>0</v>
      </c>
      <c r="BE82" s="18">
        <v>0</v>
      </c>
      <c r="BF82" s="18">
        <v>0</v>
      </c>
      <c r="BG82" s="18">
        <v>40.813000000000002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>
        <v>8.86</v>
      </c>
      <c r="BS82" s="19">
        <v>0</v>
      </c>
      <c r="BT82" s="19">
        <v>4.1520000000000001</v>
      </c>
      <c r="BU82" s="20">
        <v>89.75</v>
      </c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</row>
    <row r="83" spans="1:147" s="22" customFormat="1" ht="15" customHeight="1" x14ac:dyDescent="0.3">
      <c r="A83" s="15">
        <f t="shared" si="1"/>
        <v>81</v>
      </c>
      <c r="B83" s="16" t="s">
        <v>177</v>
      </c>
      <c r="C83" s="17" t="s">
        <v>155</v>
      </c>
      <c r="D83" s="26">
        <v>140</v>
      </c>
      <c r="E83" s="26"/>
      <c r="F83" s="18">
        <v>0</v>
      </c>
      <c r="G83" s="18">
        <v>0</v>
      </c>
      <c r="H83" s="18">
        <v>0</v>
      </c>
      <c r="I83" s="18">
        <v>0</v>
      </c>
      <c r="J83" s="18">
        <v>4.7E-2</v>
      </c>
      <c r="K83" s="18">
        <v>0</v>
      </c>
      <c r="L83" s="18">
        <v>1.6990000000000003</v>
      </c>
      <c r="M83" s="18">
        <v>0</v>
      </c>
      <c r="N83" s="18">
        <v>0</v>
      </c>
      <c r="O83" s="18">
        <v>0</v>
      </c>
      <c r="P83" s="18">
        <v>0</v>
      </c>
      <c r="Q83" s="18">
        <v>4.3800000000000008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0.83</v>
      </c>
      <c r="AI83" s="18">
        <v>0</v>
      </c>
      <c r="AJ83" s="18">
        <v>0</v>
      </c>
      <c r="AK83" s="18">
        <v>2.3410000000000002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0.06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0.25</v>
      </c>
      <c r="AY83" s="18">
        <v>0</v>
      </c>
      <c r="AZ83" s="18">
        <v>0.77</v>
      </c>
      <c r="BA83" s="18">
        <v>0</v>
      </c>
      <c r="BB83" s="18">
        <v>0.05</v>
      </c>
      <c r="BC83" s="18">
        <v>0</v>
      </c>
      <c r="BD83" s="18">
        <v>0</v>
      </c>
      <c r="BE83" s="18">
        <v>0</v>
      </c>
      <c r="BF83" s="18">
        <v>0</v>
      </c>
      <c r="BG83" s="18">
        <v>17.965000000000003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>
        <v>1.8300000000000003</v>
      </c>
      <c r="BS83" s="19">
        <v>0</v>
      </c>
      <c r="BT83" s="19">
        <v>0</v>
      </c>
      <c r="BU83" s="20">
        <v>30.222000000000005</v>
      </c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</row>
    <row r="84" spans="1:147" s="22" customFormat="1" ht="15" customHeight="1" x14ac:dyDescent="0.3">
      <c r="A84" s="15">
        <f t="shared" si="1"/>
        <v>82</v>
      </c>
      <c r="B84" s="16" t="s">
        <v>178</v>
      </c>
      <c r="C84" s="17" t="s">
        <v>155</v>
      </c>
      <c r="D84" s="26">
        <v>648</v>
      </c>
      <c r="E84" s="26">
        <v>324</v>
      </c>
      <c r="F84" s="18">
        <v>3.4999999999999996E-2</v>
      </c>
      <c r="G84" s="18">
        <v>0</v>
      </c>
      <c r="H84" s="18">
        <v>0</v>
      </c>
      <c r="I84" s="18">
        <v>0</v>
      </c>
      <c r="J84" s="18">
        <v>4.9000000000000004</v>
      </c>
      <c r="K84" s="18">
        <v>0</v>
      </c>
      <c r="L84" s="18">
        <v>9.4659999999999993</v>
      </c>
      <c r="M84" s="18">
        <v>0</v>
      </c>
      <c r="N84" s="18">
        <v>0</v>
      </c>
      <c r="O84" s="18">
        <v>0</v>
      </c>
      <c r="P84" s="18">
        <v>0</v>
      </c>
      <c r="Q84" s="18">
        <v>21.264999999999997</v>
      </c>
      <c r="R84" s="18">
        <v>0</v>
      </c>
      <c r="S84" s="18">
        <v>0</v>
      </c>
      <c r="T84" s="18">
        <v>0</v>
      </c>
      <c r="U84" s="18">
        <v>0.6</v>
      </c>
      <c r="V84" s="18">
        <v>0</v>
      </c>
      <c r="W84" s="18">
        <v>0</v>
      </c>
      <c r="X84" s="18">
        <v>0</v>
      </c>
      <c r="Y84" s="18">
        <v>0.01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5.54</v>
      </c>
      <c r="AI84" s="18">
        <v>0</v>
      </c>
      <c r="AJ84" s="18">
        <v>0</v>
      </c>
      <c r="AK84" s="18">
        <v>14.640000000000002</v>
      </c>
      <c r="AL84" s="18">
        <v>0.57999999999999996</v>
      </c>
      <c r="AM84" s="18">
        <v>0</v>
      </c>
      <c r="AN84" s="18">
        <v>3.27</v>
      </c>
      <c r="AO84" s="18">
        <v>0</v>
      </c>
      <c r="AP84" s="18">
        <v>0</v>
      </c>
      <c r="AQ84" s="18">
        <v>0</v>
      </c>
      <c r="AR84" s="18">
        <v>1.1300000000000001</v>
      </c>
      <c r="AS84" s="18">
        <v>0.1</v>
      </c>
      <c r="AT84" s="18">
        <v>0.03</v>
      </c>
      <c r="AU84" s="18">
        <v>0</v>
      </c>
      <c r="AV84" s="18">
        <v>7.0999999999999994E-2</v>
      </c>
      <c r="AW84" s="18">
        <v>0</v>
      </c>
      <c r="AX84" s="18">
        <v>2.7500000000000004</v>
      </c>
      <c r="AY84" s="18">
        <v>0</v>
      </c>
      <c r="AZ84" s="18">
        <v>7.4399999999999995</v>
      </c>
      <c r="BA84" s="18">
        <v>0</v>
      </c>
      <c r="BB84" s="18">
        <v>2.5900000000000003</v>
      </c>
      <c r="BC84" s="18">
        <v>8.32</v>
      </c>
      <c r="BD84" s="18">
        <v>0</v>
      </c>
      <c r="BE84" s="18">
        <v>0</v>
      </c>
      <c r="BF84" s="18">
        <v>0</v>
      </c>
      <c r="BG84" s="18">
        <v>85.094000000000008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>
        <v>5.1399999999999988</v>
      </c>
      <c r="BS84" s="19">
        <v>0</v>
      </c>
      <c r="BT84" s="19">
        <v>13.042</v>
      </c>
      <c r="BU84" s="20">
        <v>186.01300000000001</v>
      </c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</row>
    <row r="85" spans="1:147" s="22" customFormat="1" ht="15" customHeight="1" x14ac:dyDescent="0.3">
      <c r="A85" s="15">
        <f t="shared" si="1"/>
        <v>83</v>
      </c>
      <c r="B85" s="16" t="s">
        <v>179</v>
      </c>
      <c r="C85" s="17" t="s">
        <v>155</v>
      </c>
      <c r="D85" s="26">
        <v>705</v>
      </c>
      <c r="E85" s="26">
        <v>353</v>
      </c>
      <c r="F85" s="18">
        <v>0.01</v>
      </c>
      <c r="G85" s="18">
        <v>0</v>
      </c>
      <c r="H85" s="18">
        <v>0</v>
      </c>
      <c r="I85" s="18">
        <v>0</v>
      </c>
      <c r="J85" s="18">
        <v>15.272</v>
      </c>
      <c r="K85" s="18">
        <v>0</v>
      </c>
      <c r="L85" s="18">
        <v>19.530999999999999</v>
      </c>
      <c r="M85" s="18">
        <v>0</v>
      </c>
      <c r="N85" s="18">
        <v>0</v>
      </c>
      <c r="O85" s="18">
        <v>0</v>
      </c>
      <c r="P85" s="18">
        <v>0</v>
      </c>
      <c r="Q85" s="18">
        <v>46.346000000000004</v>
      </c>
      <c r="R85" s="18">
        <v>0</v>
      </c>
      <c r="S85" s="18">
        <v>0</v>
      </c>
      <c r="T85" s="18">
        <v>0</v>
      </c>
      <c r="U85" s="18">
        <v>0.08</v>
      </c>
      <c r="V85" s="18">
        <v>0</v>
      </c>
      <c r="W85" s="18">
        <v>0</v>
      </c>
      <c r="X85" s="18">
        <v>0</v>
      </c>
      <c r="Y85" s="18">
        <v>0.05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2.0750000000000002</v>
      </c>
      <c r="AI85" s="18">
        <v>0</v>
      </c>
      <c r="AJ85" s="18">
        <v>0</v>
      </c>
      <c r="AK85" s="18">
        <v>34.294000000000004</v>
      </c>
      <c r="AL85" s="18">
        <v>9.9999999999999992E-2</v>
      </c>
      <c r="AM85" s="18">
        <v>0</v>
      </c>
      <c r="AN85" s="18">
        <v>6.891</v>
      </c>
      <c r="AO85" s="18">
        <v>0</v>
      </c>
      <c r="AP85" s="18">
        <v>0</v>
      </c>
      <c r="AQ85" s="18">
        <v>0</v>
      </c>
      <c r="AR85" s="18">
        <v>1.07</v>
      </c>
      <c r="AS85" s="18">
        <v>0.15</v>
      </c>
      <c r="AT85" s="18">
        <v>0</v>
      </c>
      <c r="AU85" s="18">
        <v>0.09</v>
      </c>
      <c r="AV85" s="18">
        <v>0.15300000000000002</v>
      </c>
      <c r="AW85" s="18">
        <v>0</v>
      </c>
      <c r="AX85" s="18">
        <v>2.52</v>
      </c>
      <c r="AY85" s="18">
        <v>0</v>
      </c>
      <c r="AZ85" s="18">
        <v>6.8550000000000004</v>
      </c>
      <c r="BA85" s="18">
        <v>0</v>
      </c>
      <c r="BB85" s="18">
        <v>1.8599999999999999</v>
      </c>
      <c r="BC85" s="18">
        <v>35.379999999999995</v>
      </c>
      <c r="BD85" s="18">
        <v>0</v>
      </c>
      <c r="BE85" s="18">
        <v>0</v>
      </c>
      <c r="BF85" s="18">
        <v>0</v>
      </c>
      <c r="BG85" s="18">
        <v>212.7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>
        <v>20.32</v>
      </c>
      <c r="BS85" s="19">
        <v>0</v>
      </c>
      <c r="BT85" s="19">
        <v>22.719000000000001</v>
      </c>
      <c r="BU85" s="20">
        <v>428.46600000000001</v>
      </c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</row>
    <row r="86" spans="1:147" s="22" customFormat="1" ht="15" customHeight="1" x14ac:dyDescent="0.3">
      <c r="A86" s="15">
        <f t="shared" si="1"/>
        <v>84</v>
      </c>
      <c r="B86" s="16" t="s">
        <v>180</v>
      </c>
      <c r="C86" s="17" t="s">
        <v>155</v>
      </c>
      <c r="D86" s="26">
        <v>2734</v>
      </c>
      <c r="E86" s="26">
        <v>2734</v>
      </c>
      <c r="F86" s="18">
        <v>0.125</v>
      </c>
      <c r="G86" s="18">
        <v>0</v>
      </c>
      <c r="H86" s="18">
        <v>0</v>
      </c>
      <c r="I86" s="18">
        <v>0</v>
      </c>
      <c r="J86" s="18">
        <v>67.48</v>
      </c>
      <c r="K86" s="18">
        <v>0</v>
      </c>
      <c r="L86" s="18">
        <v>56.779999999999994</v>
      </c>
      <c r="M86" s="18">
        <v>0</v>
      </c>
      <c r="N86" s="18">
        <v>0</v>
      </c>
      <c r="O86" s="18">
        <v>0</v>
      </c>
      <c r="P86" s="18">
        <v>0</v>
      </c>
      <c r="Q86" s="18">
        <v>114.80500000000002</v>
      </c>
      <c r="R86" s="18">
        <v>0</v>
      </c>
      <c r="S86" s="18">
        <v>0</v>
      </c>
      <c r="T86" s="18">
        <v>0</v>
      </c>
      <c r="U86" s="18">
        <v>1.01</v>
      </c>
      <c r="V86" s="18">
        <v>0</v>
      </c>
      <c r="W86" s="18">
        <v>0</v>
      </c>
      <c r="X86" s="18">
        <v>0</v>
      </c>
      <c r="Y86" s="18">
        <v>5.1000000000000004E-2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3.5200000000000005</v>
      </c>
      <c r="AI86" s="18">
        <v>0</v>
      </c>
      <c r="AJ86" s="18">
        <v>0</v>
      </c>
      <c r="AK86" s="18">
        <v>71.509999999999991</v>
      </c>
      <c r="AL86" s="18">
        <v>1.5150000000000001</v>
      </c>
      <c r="AM86" s="18">
        <v>0</v>
      </c>
      <c r="AN86" s="18">
        <v>17.420000000000002</v>
      </c>
      <c r="AO86" s="18">
        <v>0</v>
      </c>
      <c r="AP86" s="18">
        <v>0</v>
      </c>
      <c r="AQ86" s="18">
        <v>1E-3</v>
      </c>
      <c r="AR86" s="18">
        <v>3.0300000000000002</v>
      </c>
      <c r="AS86" s="18">
        <v>0.17</v>
      </c>
      <c r="AT86" s="18">
        <v>6.9000000000000006E-2</v>
      </c>
      <c r="AU86" s="18">
        <v>0.29099999999999998</v>
      </c>
      <c r="AV86" s="18">
        <v>0.97299999999999986</v>
      </c>
      <c r="AW86" s="18">
        <v>0</v>
      </c>
      <c r="AX86" s="18">
        <v>6.4700000000000006</v>
      </c>
      <c r="AY86" s="18">
        <v>0</v>
      </c>
      <c r="AZ86" s="18">
        <v>12.33</v>
      </c>
      <c r="BA86" s="18">
        <v>0</v>
      </c>
      <c r="BB86" s="18">
        <v>6.5549999999999988</v>
      </c>
      <c r="BC86" s="18">
        <v>9.0300000000000011</v>
      </c>
      <c r="BD86" s="18">
        <v>0</v>
      </c>
      <c r="BE86" s="18">
        <v>0</v>
      </c>
      <c r="BF86" s="18">
        <v>0</v>
      </c>
      <c r="BG86" s="18">
        <v>311.75300000000004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3.15</v>
      </c>
      <c r="BN86" s="18">
        <v>0</v>
      </c>
      <c r="BO86" s="18">
        <v>0</v>
      </c>
      <c r="BP86" s="18">
        <v>0</v>
      </c>
      <c r="BQ86" s="18">
        <v>0</v>
      </c>
      <c r="BR86" s="18">
        <v>18.84</v>
      </c>
      <c r="BS86" s="19">
        <v>0</v>
      </c>
      <c r="BT86" s="19">
        <v>50.539999999999992</v>
      </c>
      <c r="BU86" s="20">
        <v>757.41800000000001</v>
      </c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</row>
    <row r="87" spans="1:147" s="22" customFormat="1" ht="15" customHeight="1" x14ac:dyDescent="0.3">
      <c r="A87" s="15">
        <f t="shared" si="1"/>
        <v>85</v>
      </c>
      <c r="B87" s="16" t="s">
        <v>181</v>
      </c>
      <c r="C87" s="17" t="s">
        <v>155</v>
      </c>
      <c r="D87" s="26">
        <v>232</v>
      </c>
      <c r="E87" s="26">
        <v>232</v>
      </c>
      <c r="F87" s="18">
        <v>0</v>
      </c>
      <c r="G87" s="18">
        <v>0</v>
      </c>
      <c r="H87" s="18">
        <v>0</v>
      </c>
      <c r="I87" s="18">
        <v>0</v>
      </c>
      <c r="J87" s="18">
        <v>1.0949999999999998</v>
      </c>
      <c r="K87" s="18">
        <v>0</v>
      </c>
      <c r="L87" s="18">
        <v>2.56</v>
      </c>
      <c r="M87" s="18">
        <v>0</v>
      </c>
      <c r="N87" s="18">
        <v>0</v>
      </c>
      <c r="O87" s="18">
        <v>0</v>
      </c>
      <c r="P87" s="18">
        <v>0</v>
      </c>
      <c r="Q87" s="18">
        <v>9.9239999999999995</v>
      </c>
      <c r="R87" s="18">
        <v>0</v>
      </c>
      <c r="S87" s="18">
        <v>0</v>
      </c>
      <c r="T87" s="18">
        <v>0</v>
      </c>
      <c r="U87" s="18">
        <v>0.70199999999999996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0.8600000000000001</v>
      </c>
      <c r="AI87" s="18">
        <v>0</v>
      </c>
      <c r="AJ87" s="18">
        <v>0</v>
      </c>
      <c r="AK87" s="18">
        <v>3.1980000000000004</v>
      </c>
      <c r="AL87" s="18">
        <v>0.08</v>
      </c>
      <c r="AM87" s="18">
        <v>0</v>
      </c>
      <c r="AN87" s="18">
        <v>0.52299999999999991</v>
      </c>
      <c r="AO87" s="18">
        <v>0</v>
      </c>
      <c r="AP87" s="18">
        <v>0</v>
      </c>
      <c r="AQ87" s="18">
        <v>0</v>
      </c>
      <c r="AR87" s="18">
        <v>0.57000000000000006</v>
      </c>
      <c r="AS87" s="18">
        <v>0.05</v>
      </c>
      <c r="AT87" s="18">
        <v>0</v>
      </c>
      <c r="AU87" s="18">
        <v>0</v>
      </c>
      <c r="AV87" s="18">
        <v>0.02</v>
      </c>
      <c r="AW87" s="18">
        <v>0</v>
      </c>
      <c r="AX87" s="18">
        <v>1.07</v>
      </c>
      <c r="AY87" s="18">
        <v>0</v>
      </c>
      <c r="AZ87" s="18">
        <v>3.3600000000000003</v>
      </c>
      <c r="BA87" s="18">
        <v>0</v>
      </c>
      <c r="BB87" s="18">
        <v>2.2249999999999996</v>
      </c>
      <c r="BC87" s="18">
        <v>0.89</v>
      </c>
      <c r="BD87" s="18">
        <v>0</v>
      </c>
      <c r="BE87" s="18">
        <v>0</v>
      </c>
      <c r="BF87" s="18">
        <v>0</v>
      </c>
      <c r="BG87" s="18">
        <v>35.054199999999994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>
        <v>1.9450000000000001</v>
      </c>
      <c r="BS87" s="19">
        <v>0</v>
      </c>
      <c r="BT87" s="19">
        <v>2.5250000000000004</v>
      </c>
      <c r="BU87" s="20">
        <v>66.651199999999989</v>
      </c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</row>
    <row r="88" spans="1:147" ht="15" customHeight="1" thickBot="1" x14ac:dyDescent="0.35">
      <c r="B88" s="27" t="s">
        <v>182</v>
      </c>
      <c r="C88" s="28"/>
      <c r="D88" s="28">
        <f>SUM(D3:D87)</f>
        <v>121932</v>
      </c>
      <c r="E88" s="28">
        <f>SUM(E3:E87)</f>
        <v>110258</v>
      </c>
      <c r="F88" s="29">
        <f>SUM(F3:F87)</f>
        <v>35.052</v>
      </c>
      <c r="G88" s="29">
        <f t="shared" ref="G88:BU88" si="2">SUM(G3:G87)</f>
        <v>0</v>
      </c>
      <c r="H88" s="29">
        <f t="shared" si="2"/>
        <v>0.14200000000000002</v>
      </c>
      <c r="I88" s="29">
        <f t="shared" si="2"/>
        <v>0</v>
      </c>
      <c r="J88" s="29">
        <f t="shared" si="2"/>
        <v>3863.4049999999979</v>
      </c>
      <c r="K88" s="29">
        <f t="shared" si="2"/>
        <v>5.9899999999999993</v>
      </c>
      <c r="L88" s="29">
        <f t="shared" si="2"/>
        <v>4190.4519999999993</v>
      </c>
      <c r="M88" s="29">
        <f t="shared" si="2"/>
        <v>302.02000000000004</v>
      </c>
      <c r="N88" s="29">
        <f t="shared" si="2"/>
        <v>0</v>
      </c>
      <c r="O88" s="29">
        <f t="shared" si="2"/>
        <v>0</v>
      </c>
      <c r="P88" s="29">
        <f t="shared" si="2"/>
        <v>278.10000000000002</v>
      </c>
      <c r="Q88" s="29">
        <f t="shared" si="2"/>
        <v>7047.5470000000014</v>
      </c>
      <c r="R88" s="29">
        <f t="shared" si="2"/>
        <v>7.2110000000000003</v>
      </c>
      <c r="S88" s="29">
        <f t="shared" si="2"/>
        <v>0</v>
      </c>
      <c r="T88" s="29">
        <f t="shared" si="2"/>
        <v>0</v>
      </c>
      <c r="U88" s="29">
        <f t="shared" si="2"/>
        <v>84.361999999999995</v>
      </c>
      <c r="V88" s="29">
        <f t="shared" si="2"/>
        <v>0.31</v>
      </c>
      <c r="W88" s="29">
        <f t="shared" si="2"/>
        <v>0</v>
      </c>
      <c r="X88" s="29">
        <f t="shared" si="2"/>
        <v>0</v>
      </c>
      <c r="Y88" s="29">
        <f t="shared" si="2"/>
        <v>3.379999999999999</v>
      </c>
      <c r="Z88" s="29">
        <f t="shared" si="2"/>
        <v>0</v>
      </c>
      <c r="AA88" s="29">
        <f t="shared" si="2"/>
        <v>0</v>
      </c>
      <c r="AB88" s="29">
        <f t="shared" si="2"/>
        <v>2.5000000000000004</v>
      </c>
      <c r="AC88" s="29">
        <f t="shared" si="2"/>
        <v>0</v>
      </c>
      <c r="AD88" s="29">
        <f t="shared" si="2"/>
        <v>0</v>
      </c>
      <c r="AE88" s="29">
        <f t="shared" si="2"/>
        <v>862.13</v>
      </c>
      <c r="AF88" s="29">
        <f t="shared" si="2"/>
        <v>0</v>
      </c>
      <c r="AG88" s="29">
        <f t="shared" si="2"/>
        <v>0</v>
      </c>
      <c r="AH88" s="29">
        <f t="shared" si="2"/>
        <v>528.976</v>
      </c>
      <c r="AI88" s="29">
        <f t="shared" si="2"/>
        <v>0</v>
      </c>
      <c r="AJ88" s="29">
        <f t="shared" si="2"/>
        <v>0</v>
      </c>
      <c r="AK88" s="29">
        <f t="shared" si="2"/>
        <v>5751.2130000000034</v>
      </c>
      <c r="AL88" s="29">
        <f t="shared" si="2"/>
        <v>26.479999999999993</v>
      </c>
      <c r="AM88" s="29">
        <f t="shared" si="2"/>
        <v>335.28999999999996</v>
      </c>
      <c r="AN88" s="29">
        <f t="shared" si="2"/>
        <v>2627.2100000000019</v>
      </c>
      <c r="AO88" s="29">
        <f t="shared" si="2"/>
        <v>322.70500000000004</v>
      </c>
      <c r="AP88" s="29">
        <f t="shared" si="2"/>
        <v>0</v>
      </c>
      <c r="AQ88" s="29">
        <f t="shared" si="2"/>
        <v>1.7450000000000003</v>
      </c>
      <c r="AR88" s="29">
        <f t="shared" si="2"/>
        <v>188.47499999999991</v>
      </c>
      <c r="AS88" s="29">
        <f t="shared" si="2"/>
        <v>15.555000000000003</v>
      </c>
      <c r="AT88" s="29">
        <f t="shared" si="2"/>
        <v>9.4350000000000023</v>
      </c>
      <c r="AU88" s="29">
        <f t="shared" si="2"/>
        <v>11.723000000000001</v>
      </c>
      <c r="AV88" s="29">
        <f t="shared" si="2"/>
        <v>29.879999999999988</v>
      </c>
      <c r="AW88" s="29">
        <f t="shared" si="2"/>
        <v>0</v>
      </c>
      <c r="AX88" s="29">
        <f t="shared" si="2"/>
        <v>269.56</v>
      </c>
      <c r="AY88" s="29">
        <f t="shared" si="2"/>
        <v>277.815</v>
      </c>
      <c r="AZ88" s="29">
        <f t="shared" si="2"/>
        <v>2205.9549999999999</v>
      </c>
      <c r="BA88" s="29">
        <f t="shared" si="2"/>
        <v>3.6799999999999997</v>
      </c>
      <c r="BB88" s="29">
        <f t="shared" si="2"/>
        <v>416.91299999999995</v>
      </c>
      <c r="BC88" s="29">
        <f t="shared" si="2"/>
        <v>7133.4389999999994</v>
      </c>
      <c r="BD88" s="29">
        <f t="shared" si="2"/>
        <v>0</v>
      </c>
      <c r="BE88" s="29">
        <f t="shared" si="2"/>
        <v>6.1999999999999993</v>
      </c>
      <c r="BF88" s="29">
        <f t="shared" si="2"/>
        <v>0</v>
      </c>
      <c r="BG88" s="29">
        <f t="shared" si="2"/>
        <v>24012.947199999995</v>
      </c>
      <c r="BH88" s="29">
        <f t="shared" si="2"/>
        <v>0</v>
      </c>
      <c r="BI88" s="29">
        <f t="shared" si="2"/>
        <v>163.42000000000002</v>
      </c>
      <c r="BJ88" s="29">
        <f t="shared" si="2"/>
        <v>0</v>
      </c>
      <c r="BK88" s="29">
        <f t="shared" si="2"/>
        <v>0</v>
      </c>
      <c r="BL88" s="29">
        <f t="shared" si="2"/>
        <v>695.7399999999999</v>
      </c>
      <c r="BM88" s="29">
        <f t="shared" si="2"/>
        <v>452.43</v>
      </c>
      <c r="BN88" s="29">
        <f t="shared" si="2"/>
        <v>0</v>
      </c>
      <c r="BO88" s="29">
        <f t="shared" si="2"/>
        <v>0</v>
      </c>
      <c r="BP88" s="29">
        <f t="shared" si="2"/>
        <v>0</v>
      </c>
      <c r="BQ88" s="29">
        <f t="shared" si="2"/>
        <v>0</v>
      </c>
      <c r="BR88" s="29">
        <f t="shared" si="2"/>
        <v>2192.0739999999996</v>
      </c>
      <c r="BS88" s="29">
        <f t="shared" si="2"/>
        <v>2576.9400000000005</v>
      </c>
      <c r="BT88" s="29">
        <f t="shared" si="2"/>
        <v>4025.5009999999988</v>
      </c>
      <c r="BU88" s="29">
        <f t="shared" si="2"/>
        <v>70963.902199999997</v>
      </c>
    </row>
    <row r="89" spans="1:147" s="22" customFormat="1" ht="15" customHeight="1" x14ac:dyDescent="0.4">
      <c r="A89" s="21"/>
      <c r="B89" s="30" t="s">
        <v>183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/>
      <c r="R89" s="32"/>
      <c r="S89" s="32"/>
      <c r="T89" s="32"/>
      <c r="U89" s="32"/>
      <c r="V89" s="33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34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</row>
    <row r="90" spans="1:147" s="22" customFormat="1" ht="15" customHeight="1" x14ac:dyDescent="0.4">
      <c r="A90" s="21"/>
      <c r="B90" s="35" t="s">
        <v>184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7"/>
      <c r="R90" s="37"/>
      <c r="S90" s="37"/>
      <c r="T90" s="37"/>
      <c r="U90" s="37"/>
      <c r="V90" s="3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34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</row>
    <row r="91" spans="1:147" s="22" customFormat="1" ht="15" customHeight="1" x14ac:dyDescent="0.4">
      <c r="A91" s="21"/>
      <c r="B91" s="35" t="s">
        <v>185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7"/>
      <c r="R91" s="37"/>
      <c r="S91" s="37"/>
      <c r="T91" s="37"/>
      <c r="U91" s="37"/>
      <c r="V91" s="38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39"/>
      <c r="AL91" s="39"/>
      <c r="AM91" s="21"/>
      <c r="AN91" s="21"/>
      <c r="AO91" s="39"/>
      <c r="AP91" s="21"/>
      <c r="AQ91" s="21"/>
      <c r="AR91" s="39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39"/>
      <c r="BD91" s="39"/>
      <c r="BE91" s="39"/>
      <c r="BF91" s="39"/>
      <c r="BG91" s="39"/>
      <c r="BH91" s="21"/>
      <c r="BI91" s="21"/>
      <c r="BJ91" s="21"/>
      <c r="BK91" s="21"/>
      <c r="BL91" s="21"/>
      <c r="BM91" s="40">
        <f>+BM88-BM59</f>
        <v>452.43</v>
      </c>
      <c r="BN91" s="21"/>
      <c r="BO91" s="21"/>
      <c r="BP91" s="21"/>
      <c r="BQ91" s="21"/>
      <c r="BR91" s="21"/>
      <c r="BS91" s="41"/>
      <c r="BT91" s="34"/>
      <c r="BU91" s="39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</row>
    <row r="92" spans="1:147" s="22" customFormat="1" ht="15" customHeight="1" thickBot="1" x14ac:dyDescent="0.45">
      <c r="A92" s="21"/>
      <c r="B92" s="42" t="s">
        <v>186</v>
      </c>
      <c r="C92" s="43"/>
      <c r="D92" s="43"/>
      <c r="E92" s="43"/>
      <c r="F92" s="43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39"/>
      <c r="BG92" s="39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34"/>
      <c r="BU92" s="39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</row>
    <row r="93" spans="1:147" s="22" customFormat="1" ht="15" customHeight="1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</row>
    <row r="94" spans="1:147" s="22" customFormat="1" ht="15" customHeight="1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</row>
    <row r="95" spans="1:147" s="22" customFormat="1" ht="15" customHeight="1" x14ac:dyDescent="0.3">
      <c r="A95" s="21"/>
      <c r="B95" s="21"/>
      <c r="C95" s="21" t="s">
        <v>187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</row>
    <row r="96" spans="1:147" s="22" customFormat="1" ht="15" customHeight="1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</row>
    <row r="97" spans="1:147" s="22" customFormat="1" ht="15" customHeight="1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</row>
    <row r="98" spans="1:147" s="22" customFormat="1" ht="15" customHeight="1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</row>
    <row r="99" spans="1:147" s="22" customFormat="1" ht="15" customHeight="1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</row>
    <row r="100" spans="1:147" s="22" customFormat="1" ht="15" customHeight="1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</row>
    <row r="101" spans="1:147" s="22" customFormat="1" ht="15" customHeight="1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</row>
    <row r="102" spans="1:147" s="22" customFormat="1" ht="15" customHeight="1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</row>
    <row r="103" spans="1:147" s="22" customFormat="1" ht="15" customHeight="1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</row>
    <row r="104" spans="1:147" s="22" customFormat="1" ht="15" customHeight="1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</row>
    <row r="105" spans="1:147" s="22" customFormat="1" ht="15" customHeight="1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</row>
    <row r="106" spans="1:147" s="22" customFormat="1" ht="15" customHeight="1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</row>
    <row r="107" spans="1:147" s="22" customFormat="1" ht="15" customHeight="1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</row>
    <row r="108" spans="1:147" s="22" customFormat="1" ht="15" customHeight="1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</row>
    <row r="109" spans="1:147" s="22" customFormat="1" ht="15" customHeight="1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</row>
    <row r="110" spans="1:147" s="22" customFormat="1" ht="15" customHeight="1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</row>
    <row r="111" spans="1:147" s="22" customFormat="1" ht="15" customHeight="1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</row>
    <row r="112" spans="1:147" s="22" customFormat="1" ht="15" customHeight="1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</row>
    <row r="113" spans="1:147" s="22" customFormat="1" ht="15" customHeight="1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</row>
    <row r="114" spans="1:147" s="22" customFormat="1" ht="15" customHeight="1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</row>
    <row r="115" spans="1:147" s="22" customFormat="1" ht="15" customHeight="1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</row>
    <row r="116" spans="1:147" s="22" customFormat="1" ht="15" customHeight="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</row>
    <row r="117" spans="1:147" s="22" customFormat="1" ht="15" customHeight="1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</row>
    <row r="118" spans="1:147" s="22" customFormat="1" ht="15" customHeight="1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</row>
  </sheetData>
  <mergeCells count="3">
    <mergeCell ref="BW1:BY1"/>
    <mergeCell ref="BV58:BW58"/>
    <mergeCell ref="BV59:BW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Cambareri</dc:creator>
  <cp:lastModifiedBy>Giuseppe Cambareri</cp:lastModifiedBy>
  <dcterms:created xsi:type="dcterms:W3CDTF">2018-02-27T13:10:34Z</dcterms:created>
  <dcterms:modified xsi:type="dcterms:W3CDTF">2018-02-27T13:11:27Z</dcterms:modified>
</cp:coreProperties>
</file>