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9320" windowHeight="9990" activeTab="0"/>
  </bookViews>
  <sheets>
    <sheet name="costi_2012" sheetId="1" r:id="rId1"/>
  </sheets>
  <externalReferences>
    <externalReference r:id="rId4"/>
  </externalReferences>
  <definedNames>
    <definedName name="_xlnm.Print_Area" localSheetId="0">'costi_2012'!$B$1:$BO$90</definedName>
  </definedNames>
  <calcPr fullCalcOnLoad="1"/>
</workbook>
</file>

<file path=xl/sharedStrings.xml><?xml version="1.0" encoding="utf-8"?>
<sst xmlns="http://schemas.openxmlformats.org/spreadsheetml/2006/main" count="404" uniqueCount="121">
  <si>
    <t xml:space="preserve">ALLEGATO  A    </t>
  </si>
  <si>
    <t>COSTI  CONSUNTIVI RACCOLTA  2012 , Euro IVA escl.</t>
  </si>
  <si>
    <t>DOMESTICA</t>
  </si>
  <si>
    <t>NON DOMESTICA</t>
  </si>
  <si>
    <t>COMUNE</t>
  </si>
  <si>
    <t>AREA OMOGENEA</t>
  </si>
  <si>
    <t>ABITANTI EQUIVALENTI 2012</t>
  </si>
  <si>
    <t>ABITANTI EQUIVALENTI per ORGANICO 2012</t>
  </si>
  <si>
    <t>Raccolta e trasporto secco residuo</t>
  </si>
  <si>
    <t>Raccolta e trasporto frazione organica</t>
  </si>
  <si>
    <t>Raccolta e trasporto carta</t>
  </si>
  <si>
    <t>Raccolta e trasporto plastica</t>
  </si>
  <si>
    <t>Raccolta e trasporto vetro e metalli</t>
  </si>
  <si>
    <t>Raccolta e trasporto ingombranti</t>
  </si>
  <si>
    <t>Raccolta e trasporto scarti verdi</t>
  </si>
  <si>
    <t>Raccolta e trasporto RUP</t>
  </si>
  <si>
    <t>Raccolta e trasporto rifiuti cimiteriali</t>
  </si>
  <si>
    <t>Raccolta e trasporto toner</t>
  </si>
  <si>
    <t>Lavaggio cassonetti secco residuo</t>
  </si>
  <si>
    <t>Lavaggio cassonetti frazione organica</t>
  </si>
  <si>
    <t>Raccolta e trasporto carta uffici</t>
  </si>
  <si>
    <t>Raccolta e trasporto cartone</t>
  </si>
  <si>
    <t>SPAZZAMENTI</t>
  </si>
  <si>
    <t>Cestini stradali gettacarte</t>
  </si>
  <si>
    <t>Carta servizi e numero verde</t>
  </si>
  <si>
    <t>Trasporti cassoni scarrabili</t>
  </si>
  <si>
    <t>Indagini territoriali</t>
  </si>
  <si>
    <t>Consegna e rimozione attrezzature</t>
  </si>
  <si>
    <t>Fiere, sagre e mercati</t>
  </si>
  <si>
    <t>Riduzione ex art. 29 capitolato RSU(Euro IVA escl.)</t>
  </si>
  <si>
    <t>Riduzione ex art. 29 capitolato organico(Euro IVA escl.)</t>
  </si>
  <si>
    <t>Costo totale anno 2012 consuntivo  Euro IVA escl.</t>
  </si>
  <si>
    <t>Costo totale anno 2012 consuntivo  Euro/ab. IVA esclusa</t>
  </si>
  <si>
    <t>ALBANOVERCELLESE</t>
  </si>
  <si>
    <t xml:space="preserve">pianura </t>
  </si>
  <si>
    <t>ALICECASTELLO</t>
  </si>
  <si>
    <t>ARBORIO</t>
  </si>
  <si>
    <t>ASIGLIANOVERCELLESE</t>
  </si>
  <si>
    <t>BALOCCO</t>
  </si>
  <si>
    <t>BIANZE'</t>
  </si>
  <si>
    <t>BORGOD'ALE</t>
  </si>
  <si>
    <t>BORGOVERCELLI</t>
  </si>
  <si>
    <t>BURONZO</t>
  </si>
  <si>
    <t>CARESANA</t>
  </si>
  <si>
    <t>CARESANABLOT</t>
  </si>
  <si>
    <t>CARISIO</t>
  </si>
  <si>
    <t>CASANOVAELVO</t>
  </si>
  <si>
    <t>CIGLIANO</t>
  </si>
  <si>
    <t>COLLOBIANO</t>
  </si>
  <si>
    <t>COSTANZANA</t>
  </si>
  <si>
    <t>CRESCENTINO</t>
  </si>
  <si>
    <t>CROVA</t>
  </si>
  <si>
    <t>DESANA</t>
  </si>
  <si>
    <t>FONTANETOPO</t>
  </si>
  <si>
    <t>FORMIGLIANA</t>
  </si>
  <si>
    <t>GATTINARA</t>
  </si>
  <si>
    <t>GHISLARENGO</t>
  </si>
  <si>
    <t>GREGGIO</t>
  </si>
  <si>
    <t>LAMPORO</t>
  </si>
  <si>
    <t>LENTA</t>
  </si>
  <si>
    <t>LIGNANA</t>
  </si>
  <si>
    <t>LIVORNOFERRARIS</t>
  </si>
  <si>
    <t>LOZZOLO</t>
  </si>
  <si>
    <t>MONCRIVELLO</t>
  </si>
  <si>
    <t>MOTTADEICONTI</t>
  </si>
  <si>
    <t>OLCENENGO</t>
  </si>
  <si>
    <t>OLDENICO</t>
  </si>
  <si>
    <t>PALAZZOLOVERCELLESE</t>
  </si>
  <si>
    <t>PERTENGO</t>
  </si>
  <si>
    <t>PEZZANA</t>
  </si>
  <si>
    <t>PRAROLO</t>
  </si>
  <si>
    <t>QUARONA</t>
  </si>
  <si>
    <t>QUINTOVERCELLESE</t>
  </si>
  <si>
    <t>RIVE</t>
  </si>
  <si>
    <t>ROASIO</t>
  </si>
  <si>
    <t>RONSECCO</t>
  </si>
  <si>
    <t>ROVASENDA</t>
  </si>
  <si>
    <t>SALASCO</t>
  </si>
  <si>
    <t>SALIVERCELLESE</t>
  </si>
  <si>
    <t>SALUGGIA</t>
  </si>
  <si>
    <t>SANGERMANOVERCELLESE</t>
  </si>
  <si>
    <t>SANGIACOMOVERCELLESE</t>
  </si>
  <si>
    <t>SANTHIA'</t>
  </si>
  <si>
    <t>SERRAVALLESESIA</t>
  </si>
  <si>
    <t>STROPPIANA</t>
  </si>
  <si>
    <t>TRICERRO</t>
  </si>
  <si>
    <t>TRINO</t>
  </si>
  <si>
    <t>TRONZANOVERCELLESE</t>
  </si>
  <si>
    <t>VARALLO</t>
  </si>
  <si>
    <t>VERCELLI</t>
  </si>
  <si>
    <t>VILLARBOIT</t>
  </si>
  <si>
    <t>VILLATA</t>
  </si>
  <si>
    <t>ALAGNAVALSESIA</t>
  </si>
  <si>
    <t>Turistica - montana</t>
  </si>
  <si>
    <t>BALMUCCIA</t>
  </si>
  <si>
    <t>BOCCIOLETO</t>
  </si>
  <si>
    <t>BORGOSESIA</t>
  </si>
  <si>
    <t>BREIA</t>
  </si>
  <si>
    <t>CAMPERTOGNO</t>
  </si>
  <si>
    <t>CARCOFORO</t>
  </si>
  <si>
    <t>CELLIO</t>
  </si>
  <si>
    <t>CERVATTO</t>
  </si>
  <si>
    <t>CIVIASCO</t>
  </si>
  <si>
    <t>CRAVAGLIANA</t>
  </si>
  <si>
    <t>FOBELLO</t>
  </si>
  <si>
    <t>GUARDABOSONE</t>
  </si>
  <si>
    <t>MOLLIA</t>
  </si>
  <si>
    <t>PILA</t>
  </si>
  <si>
    <t>PIODE</t>
  </si>
  <si>
    <t>POSTUA</t>
  </si>
  <si>
    <t>RASSA</t>
  </si>
  <si>
    <t>RIMASANGIUSEPPE</t>
  </si>
  <si>
    <t>RIMASCO</t>
  </si>
  <si>
    <t>RIMELLA</t>
  </si>
  <si>
    <t>RIVAVALDOBBIA</t>
  </si>
  <si>
    <t>ROSSA</t>
  </si>
  <si>
    <t>SABBIA</t>
  </si>
  <si>
    <t>SCOPA</t>
  </si>
  <si>
    <t>SCOPELLO</t>
  </si>
  <si>
    <t>VALDUGGIA</t>
  </si>
  <si>
    <t>VOCCA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</si>
</sst>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%"/>
    <numFmt numFmtId="167" formatCode="_-[$€-2]\ * #,##0.00_-;\-[$€-2]\ * #,##0.00_-;_-[$€-2]\ * &quot;-&quot;??_-"/>
    <numFmt numFmtId="168" formatCode="_-* #,##0_-;\-* #,##0_-;_-* &quot;-&quot;??_-;_-@_-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_-* #,##0.0_-;\-* #,##0.0_-;_-* &quot;-&quot;??_-;_-@_-"/>
    <numFmt numFmtId="174" formatCode="#,##0.0"/>
    <numFmt numFmtId="175" formatCode="#,##0.000"/>
    <numFmt numFmtId="176" formatCode="0.000%"/>
    <numFmt numFmtId="177" formatCode="#,##0.0000"/>
    <numFmt numFmtId="178" formatCode="#,##0.00000"/>
    <numFmt numFmtId="179" formatCode="#,##0.00_ ;\-#,##0.00\ "/>
    <numFmt numFmtId="180" formatCode="#,##0.000000"/>
    <numFmt numFmtId="181" formatCode="#,##0.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0"/>
    <numFmt numFmtId="187" formatCode="0.0"/>
    <numFmt numFmtId="188" formatCode="_-[$€-410]\ * #,##0.00_-;\-[$€-410]\ * #,##0.00_-;_-[$€-410]\ * &quot;-&quot;??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0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7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4" fillId="16" borderId="13" xfId="0" applyNumberFormat="1" applyFont="1" applyFill="1" applyBorder="1" applyAlignment="1" applyProtection="1" quotePrefix="1">
      <alignment horizontal="center" vertical="center"/>
      <protection/>
    </xf>
    <xf numFmtId="0" fontId="24" fillId="16" borderId="13" xfId="0" applyNumberFormat="1" applyFont="1" applyFill="1" applyBorder="1" applyAlignment="1" applyProtection="1" quotePrefix="1">
      <alignment horizontal="center" vertical="center" wrapText="1"/>
      <protection/>
    </xf>
    <xf numFmtId="0" fontId="24" fillId="16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horizontal="right" wrapText="1"/>
    </xf>
    <xf numFmtId="0" fontId="24" fillId="0" borderId="14" xfId="0" applyNumberFormat="1" applyFont="1" applyFill="1" applyBorder="1" applyAlignment="1" applyProtection="1" quotePrefix="1">
      <alignment vertical="center"/>
      <protection/>
    </xf>
    <xf numFmtId="0" fontId="25" fillId="0" borderId="14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4" fillId="0" borderId="13" xfId="0" applyNumberFormat="1" applyFont="1" applyFill="1" applyBorder="1" applyAlignment="1" applyProtection="1" quotePrefix="1">
      <alignment vertical="center"/>
      <protection/>
    </xf>
    <xf numFmtId="0" fontId="25" fillId="0" borderId="13" xfId="0" applyFont="1" applyFill="1" applyBorder="1" applyAlignment="1" applyProtection="1">
      <alignment horizontal="center"/>
      <protection/>
    </xf>
    <xf numFmtId="3" fontId="0" fillId="0" borderId="13" xfId="0" applyNumberFormat="1" applyBorder="1" applyAlignment="1">
      <alignment/>
    </xf>
    <xf numFmtId="0" fontId="24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4" fillId="11" borderId="13" xfId="0" applyNumberFormat="1" applyFont="1" applyFill="1" applyBorder="1" applyAlignment="1" applyProtection="1">
      <alignment vertical="center"/>
      <protection/>
    </xf>
    <xf numFmtId="0" fontId="25" fillId="11" borderId="13" xfId="0" applyFont="1" applyFill="1" applyBorder="1" applyAlignment="1" applyProtection="1">
      <alignment horizontal="center"/>
      <protection/>
    </xf>
    <xf numFmtId="0" fontId="24" fillId="24" borderId="13" xfId="0" applyNumberFormat="1" applyFont="1" applyFill="1" applyBorder="1" applyAlignment="1" applyProtection="1" quotePrefix="1">
      <alignment vertical="center"/>
      <protection/>
    </xf>
    <xf numFmtId="0" fontId="25" fillId="24" borderId="13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3" fontId="26" fillId="0" borderId="0" xfId="0" applyNumberFormat="1" applyFont="1" applyAlignment="1">
      <alignment/>
    </xf>
    <xf numFmtId="0" fontId="2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vevar_archivi_zorzi\esecuzione_raccolta\calcoli_economici_consuntivo_2012\corrispettivi_ATI&amp;costi_omogeneizzati_anno2&amp;segg_20130612_consuntivoxrelazione_b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enda"/>
      <sheetName val="costo_mens_vecchi_serv_mezzi"/>
      <sheetName val="costo_mens_nuovi_serv_mezzi"/>
      <sheetName val="costo_mens_vecchi_serv_pers"/>
      <sheetName val="costo_mens_nuovi_serv_pers"/>
      <sheetName val="S2"/>
      <sheetName val="Smz"/>
      <sheetName val="spazzamenti&amp;cestini_mezzi"/>
      <sheetName val="spazzamenti&amp;cestini_personale"/>
      <sheetName val="annodue_mezzi"/>
      <sheetName val="annodue_personale"/>
      <sheetName val="annodue_attrezzi"/>
      <sheetName val="annodue_totale"/>
      <sheetName val="annodue_omogeneizzati"/>
      <sheetName val="anno1_omogeneizzati_2"/>
      <sheetName val="costi_2012"/>
      <sheetName val="costi_2012_TARES"/>
      <sheetName val="anno3_mezzi"/>
      <sheetName val="anno3_personale"/>
      <sheetName val="anno3_attrezzi"/>
      <sheetName val="anno3_totale"/>
      <sheetName val="anno3_omogeneizzati"/>
      <sheetName val="costi_2013"/>
      <sheetName val="costi_2014"/>
      <sheetName val="pattumiere_organico"/>
      <sheetName val="Foglio1"/>
    </sheetNames>
    <sheetDataSet>
      <sheetData sheetId="13">
        <row r="4">
          <cell r="D4">
            <v>342</v>
          </cell>
          <cell r="E4">
            <v>342</v>
          </cell>
        </row>
        <row r="5">
          <cell r="D5">
            <v>2915</v>
          </cell>
          <cell r="E5">
            <v>2915</v>
          </cell>
        </row>
        <row r="6">
          <cell r="D6">
            <v>948</v>
          </cell>
          <cell r="E6">
            <v>948</v>
          </cell>
        </row>
        <row r="7">
          <cell r="D7">
            <v>1390</v>
          </cell>
          <cell r="E7">
            <v>1390</v>
          </cell>
        </row>
        <row r="8">
          <cell r="D8">
            <v>250</v>
          </cell>
          <cell r="E8">
            <v>250</v>
          </cell>
        </row>
        <row r="9">
          <cell r="D9">
            <v>2030</v>
          </cell>
          <cell r="E9">
            <v>1589</v>
          </cell>
        </row>
        <row r="10">
          <cell r="D10">
            <v>2625</v>
          </cell>
          <cell r="E10">
            <v>1765</v>
          </cell>
        </row>
        <row r="11">
          <cell r="D11">
            <v>2384</v>
          </cell>
          <cell r="E11">
            <v>2356</v>
          </cell>
        </row>
        <row r="12">
          <cell r="D12">
            <v>923</v>
          </cell>
          <cell r="E12">
            <v>873</v>
          </cell>
        </row>
        <row r="13">
          <cell r="D13">
            <v>1051</v>
          </cell>
          <cell r="E13">
            <v>1051</v>
          </cell>
        </row>
        <row r="14">
          <cell r="D14">
            <v>1154</v>
          </cell>
          <cell r="E14">
            <v>1154</v>
          </cell>
        </row>
        <row r="15">
          <cell r="D15">
            <v>918</v>
          </cell>
          <cell r="E15">
            <v>863</v>
          </cell>
        </row>
        <row r="16">
          <cell r="D16">
            <v>275</v>
          </cell>
          <cell r="E16">
            <v>275</v>
          </cell>
        </row>
        <row r="17">
          <cell r="D17">
            <v>4708</v>
          </cell>
          <cell r="E17">
            <v>3396</v>
          </cell>
        </row>
        <row r="18">
          <cell r="D18">
            <v>109</v>
          </cell>
          <cell r="E18">
            <v>109</v>
          </cell>
        </row>
        <row r="19">
          <cell r="D19">
            <v>850</v>
          </cell>
          <cell r="E19">
            <v>850</v>
          </cell>
        </row>
        <row r="20">
          <cell r="D20">
            <v>8216</v>
          </cell>
          <cell r="E20">
            <v>6855</v>
          </cell>
        </row>
        <row r="21">
          <cell r="D21">
            <v>409</v>
          </cell>
          <cell r="E21">
            <v>266</v>
          </cell>
        </row>
        <row r="22">
          <cell r="D22">
            <v>1102</v>
          </cell>
          <cell r="E22">
            <v>1102</v>
          </cell>
        </row>
        <row r="23">
          <cell r="D23">
            <v>1279</v>
          </cell>
          <cell r="E23">
            <v>988</v>
          </cell>
        </row>
        <row r="24">
          <cell r="D24">
            <v>589</v>
          </cell>
          <cell r="E24">
            <v>589</v>
          </cell>
        </row>
        <row r="25">
          <cell r="D25">
            <v>8409</v>
          </cell>
          <cell r="E25">
            <v>7763</v>
          </cell>
        </row>
        <row r="26">
          <cell r="D26">
            <v>908</v>
          </cell>
          <cell r="E26">
            <v>908</v>
          </cell>
        </row>
        <row r="27">
          <cell r="D27">
            <v>398</v>
          </cell>
          <cell r="E27">
            <v>374</v>
          </cell>
        </row>
        <row r="28">
          <cell r="D28">
            <v>547</v>
          </cell>
          <cell r="E28">
            <v>547</v>
          </cell>
        </row>
        <row r="29">
          <cell r="D29">
            <v>905</v>
          </cell>
          <cell r="E29">
            <v>905</v>
          </cell>
        </row>
        <row r="30">
          <cell r="D30">
            <v>584</v>
          </cell>
          <cell r="E30">
            <v>584</v>
          </cell>
        </row>
        <row r="31">
          <cell r="D31">
            <v>4606</v>
          </cell>
          <cell r="E31">
            <v>4116</v>
          </cell>
        </row>
        <row r="32">
          <cell r="D32">
            <v>862</v>
          </cell>
          <cell r="E32">
            <v>733</v>
          </cell>
        </row>
        <row r="33">
          <cell r="D33">
            <v>1508</v>
          </cell>
          <cell r="E33">
            <v>1508</v>
          </cell>
        </row>
        <row r="34">
          <cell r="D34">
            <v>822</v>
          </cell>
          <cell r="E34">
            <v>822</v>
          </cell>
        </row>
        <row r="35">
          <cell r="D35">
            <v>769</v>
          </cell>
          <cell r="E35">
            <v>501</v>
          </cell>
        </row>
        <row r="36">
          <cell r="D36">
            <v>254</v>
          </cell>
          <cell r="E36">
            <v>254</v>
          </cell>
        </row>
        <row r="37">
          <cell r="D37">
            <v>1303</v>
          </cell>
          <cell r="E37">
            <v>1068</v>
          </cell>
        </row>
        <row r="38">
          <cell r="D38">
            <v>340</v>
          </cell>
          <cell r="E38">
            <v>340</v>
          </cell>
        </row>
        <row r="39">
          <cell r="D39">
            <v>1353</v>
          </cell>
          <cell r="E39">
            <v>1337</v>
          </cell>
        </row>
        <row r="40">
          <cell r="D40">
            <v>699</v>
          </cell>
          <cell r="E40">
            <v>699</v>
          </cell>
        </row>
        <row r="41">
          <cell r="D41">
            <v>4308</v>
          </cell>
          <cell r="E41">
            <v>4308</v>
          </cell>
        </row>
        <row r="42">
          <cell r="D42">
            <v>410</v>
          </cell>
          <cell r="E42">
            <v>410</v>
          </cell>
        </row>
        <row r="43">
          <cell r="D43">
            <v>495</v>
          </cell>
          <cell r="E43">
            <v>442</v>
          </cell>
        </row>
        <row r="44">
          <cell r="D44">
            <v>2542</v>
          </cell>
          <cell r="E44">
            <v>2175</v>
          </cell>
        </row>
        <row r="45">
          <cell r="D45">
            <v>603</v>
          </cell>
          <cell r="E45">
            <v>603</v>
          </cell>
        </row>
        <row r="46">
          <cell r="D46">
            <v>1004</v>
          </cell>
          <cell r="E46">
            <v>1004</v>
          </cell>
        </row>
        <row r="47">
          <cell r="D47">
            <v>240</v>
          </cell>
          <cell r="E47">
            <v>174</v>
          </cell>
        </row>
        <row r="48">
          <cell r="D48">
            <v>120</v>
          </cell>
          <cell r="E48">
            <v>120</v>
          </cell>
        </row>
        <row r="49">
          <cell r="D49">
            <v>4212</v>
          </cell>
          <cell r="E49">
            <v>3179</v>
          </cell>
        </row>
        <row r="50">
          <cell r="D50">
            <v>1806</v>
          </cell>
          <cell r="E50">
            <v>1806</v>
          </cell>
        </row>
        <row r="51">
          <cell r="D51">
            <v>338</v>
          </cell>
          <cell r="E51">
            <v>316</v>
          </cell>
        </row>
        <row r="52">
          <cell r="D52">
            <v>9011</v>
          </cell>
          <cell r="E52">
            <v>8727</v>
          </cell>
        </row>
        <row r="53">
          <cell r="D53">
            <v>5181</v>
          </cell>
          <cell r="E53">
            <v>4132</v>
          </cell>
        </row>
        <row r="54">
          <cell r="D54">
            <v>1281</v>
          </cell>
          <cell r="E54">
            <v>1281</v>
          </cell>
        </row>
        <row r="55">
          <cell r="D55">
            <v>723</v>
          </cell>
          <cell r="E55">
            <v>680</v>
          </cell>
        </row>
        <row r="56">
          <cell r="D56">
            <v>7630</v>
          </cell>
          <cell r="E56">
            <v>7495</v>
          </cell>
        </row>
        <row r="57">
          <cell r="D57">
            <v>3627</v>
          </cell>
          <cell r="E57">
            <v>3627</v>
          </cell>
        </row>
        <row r="58">
          <cell r="D58">
            <v>7954</v>
          </cell>
          <cell r="E58">
            <v>7309</v>
          </cell>
        </row>
        <row r="60">
          <cell r="D60">
            <v>492</v>
          </cell>
          <cell r="E60">
            <v>492</v>
          </cell>
        </row>
        <row r="62">
          <cell r="D62">
            <v>887</v>
          </cell>
          <cell r="E62">
            <v>887</v>
          </cell>
        </row>
        <row r="63">
          <cell r="D63">
            <v>154</v>
          </cell>
          <cell r="E63">
            <v>154</v>
          </cell>
        </row>
        <row r="64">
          <cell r="D64">
            <v>280</v>
          </cell>
          <cell r="E64">
            <v>280</v>
          </cell>
        </row>
        <row r="66">
          <cell r="D66">
            <v>251</v>
          </cell>
          <cell r="E66">
            <v>142</v>
          </cell>
        </row>
        <row r="67">
          <cell r="D67">
            <v>387</v>
          </cell>
          <cell r="E67">
            <v>387</v>
          </cell>
        </row>
        <row r="68">
          <cell r="D68">
            <v>130</v>
          </cell>
          <cell r="E68">
            <v>130</v>
          </cell>
        </row>
        <row r="69">
          <cell r="D69">
            <v>1143</v>
          </cell>
          <cell r="E69">
            <v>1143</v>
          </cell>
        </row>
        <row r="70">
          <cell r="D70">
            <v>81</v>
          </cell>
          <cell r="E70">
            <v>62</v>
          </cell>
        </row>
        <row r="71">
          <cell r="D71">
            <v>312</v>
          </cell>
          <cell r="E71">
            <v>312</v>
          </cell>
        </row>
        <row r="72">
          <cell r="D72">
            <v>398</v>
          </cell>
          <cell r="E72">
            <v>398</v>
          </cell>
        </row>
        <row r="73">
          <cell r="D73">
            <v>308</v>
          </cell>
          <cell r="E73">
            <v>308</v>
          </cell>
        </row>
        <row r="74">
          <cell r="D74">
            <v>365</v>
          </cell>
          <cell r="E74">
            <v>287</v>
          </cell>
        </row>
        <row r="75">
          <cell r="D75">
            <v>222</v>
          </cell>
          <cell r="E75">
            <v>222</v>
          </cell>
        </row>
        <row r="76">
          <cell r="D76">
            <v>266</v>
          </cell>
          <cell r="E76">
            <v>266</v>
          </cell>
        </row>
        <row r="77">
          <cell r="D77">
            <v>347</v>
          </cell>
          <cell r="E77">
            <v>255</v>
          </cell>
        </row>
        <row r="78">
          <cell r="D78">
            <v>672</v>
          </cell>
          <cell r="E78">
            <v>546</v>
          </cell>
        </row>
        <row r="79">
          <cell r="D79">
            <v>128</v>
          </cell>
          <cell r="E79">
            <v>128</v>
          </cell>
        </row>
        <row r="80">
          <cell r="D80">
            <v>89</v>
          </cell>
          <cell r="E80">
            <v>89</v>
          </cell>
        </row>
        <row r="81">
          <cell r="D81">
            <v>202</v>
          </cell>
          <cell r="E81">
            <v>202</v>
          </cell>
        </row>
        <row r="82">
          <cell r="D82">
            <v>184</v>
          </cell>
          <cell r="E82">
            <v>184</v>
          </cell>
        </row>
        <row r="83">
          <cell r="D83">
            <v>578</v>
          </cell>
          <cell r="E83">
            <v>578</v>
          </cell>
        </row>
        <row r="84">
          <cell r="D84">
            <v>266</v>
          </cell>
          <cell r="E84">
            <v>247</v>
          </cell>
        </row>
        <row r="85">
          <cell r="D85">
            <v>122</v>
          </cell>
          <cell r="E85">
            <v>122</v>
          </cell>
        </row>
        <row r="86">
          <cell r="D86">
            <v>679</v>
          </cell>
          <cell r="E86">
            <v>628</v>
          </cell>
        </row>
        <row r="87">
          <cell r="D87">
            <v>1043</v>
          </cell>
          <cell r="E87">
            <v>1043</v>
          </cell>
        </row>
        <row r="88">
          <cell r="D88">
            <v>2258</v>
          </cell>
          <cell r="E88">
            <v>1505.3333333333333</v>
          </cell>
        </row>
        <row r="89">
          <cell r="D89">
            <v>185</v>
          </cell>
          <cell r="E89">
            <v>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91"/>
  <sheetViews>
    <sheetView tabSelected="1" zoomScale="50" zoomScaleNormal="50" zoomScalePageLayoutView="0" workbookViewId="0" topLeftCell="A1">
      <selection activeCell="BR37" sqref="BR37"/>
    </sheetView>
  </sheetViews>
  <sheetFormatPr defaultColWidth="9.140625" defaultRowHeight="12.75"/>
  <cols>
    <col min="1" max="1" width="3.57421875" style="0" customWidth="1"/>
    <col min="2" max="2" width="30.28125" style="0" customWidth="1"/>
    <col min="3" max="3" width="19.7109375" style="0" customWidth="1"/>
    <col min="5" max="5" width="14.8515625" style="0" customWidth="1"/>
    <col min="6" max="8" width="0" style="0" hidden="1" customWidth="1"/>
    <col min="9" max="9" width="13.140625" style="0" hidden="1" customWidth="1"/>
    <col min="10" max="10" width="12.421875" style="0" hidden="1" customWidth="1"/>
    <col min="11" max="28" width="12.00390625" style="0" hidden="1" customWidth="1"/>
    <col min="29" max="29" width="11.421875" style="0" hidden="1" customWidth="1"/>
    <col min="30" max="30" width="10.7109375" style="0" hidden="1" customWidth="1"/>
    <col min="31" max="31" width="30.28125" style="0" hidden="1" customWidth="1"/>
    <col min="32" max="32" width="0" style="0" hidden="1" customWidth="1"/>
    <col min="33" max="33" width="9.00390625" style="0" customWidth="1"/>
    <col min="34" max="34" width="10.140625" style="0" customWidth="1"/>
    <col min="36" max="36" width="9.28125" style="0" customWidth="1"/>
    <col min="44" max="44" width="11.140625" style="0" customWidth="1"/>
    <col min="46" max="46" width="9.28125" style="0" customWidth="1"/>
    <col min="52" max="52" width="8.28125" style="0" customWidth="1"/>
    <col min="55" max="55" width="1.7109375" style="0" customWidth="1"/>
    <col min="56" max="56" width="8.7109375" style="0" customWidth="1"/>
    <col min="57" max="57" width="9.57421875" style="0" customWidth="1"/>
    <col min="60" max="60" width="7.421875" style="0" customWidth="1"/>
    <col min="61" max="61" width="2.00390625" style="0" customWidth="1"/>
    <col min="62" max="63" width="9.28125" style="0" customWidth="1"/>
    <col min="64" max="65" width="31.8515625" style="0" customWidth="1"/>
    <col min="66" max="66" width="13.8515625" style="0" customWidth="1"/>
    <col min="67" max="67" width="14.28125" style="0" customWidth="1"/>
  </cols>
  <sheetData>
    <row r="1" spans="2:66" ht="26.25" customHeight="1" thickBot="1">
      <c r="B1" s="1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G1" s="36" t="s">
        <v>1</v>
      </c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4"/>
      <c r="AS1" s="5"/>
      <c r="AT1" s="38" t="s">
        <v>1</v>
      </c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9"/>
      <c r="BI1" s="6"/>
      <c r="BJ1" s="7"/>
      <c r="BK1" s="7"/>
      <c r="BL1" s="7"/>
      <c r="BM1" s="7"/>
      <c r="BN1" s="7"/>
    </row>
    <row r="2" spans="2:52" ht="40.5">
      <c r="B2" s="8"/>
      <c r="AG2" s="9" t="s">
        <v>2</v>
      </c>
      <c r="AH2" s="9" t="s">
        <v>2</v>
      </c>
      <c r="AI2" s="9" t="s">
        <v>2</v>
      </c>
      <c r="AJ2" s="9" t="s">
        <v>2</v>
      </c>
      <c r="AK2" s="9" t="s">
        <v>2</v>
      </c>
      <c r="AL2" s="9" t="s">
        <v>2</v>
      </c>
      <c r="AM2" s="9" t="s">
        <v>2</v>
      </c>
      <c r="AN2" s="9" t="s">
        <v>2</v>
      </c>
      <c r="AO2" s="9" t="s">
        <v>2</v>
      </c>
      <c r="AP2" s="9" t="s">
        <v>2</v>
      </c>
      <c r="AQ2" s="9" t="s">
        <v>2</v>
      </c>
      <c r="AR2" s="10" t="s">
        <v>2</v>
      </c>
      <c r="AS2" s="10" t="s">
        <v>3</v>
      </c>
      <c r="AT2" s="9" t="s">
        <v>3</v>
      </c>
      <c r="AU2" s="9" t="s">
        <v>3</v>
      </c>
      <c r="AV2" s="9" t="s">
        <v>3</v>
      </c>
      <c r="AW2" s="9" t="s">
        <v>3</v>
      </c>
      <c r="AX2" s="9" t="s">
        <v>3</v>
      </c>
      <c r="AY2" s="9" t="s">
        <v>3</v>
      </c>
      <c r="AZ2" s="9" t="s">
        <v>3</v>
      </c>
    </row>
    <row r="3" spans="2:67" ht="84" customHeight="1">
      <c r="B3" s="11" t="s">
        <v>4</v>
      </c>
      <c r="C3" s="12" t="s">
        <v>5</v>
      </c>
      <c r="D3" s="13" t="s">
        <v>6</v>
      </c>
      <c r="E3" s="13" t="s">
        <v>7</v>
      </c>
      <c r="AG3" s="10" t="s">
        <v>8</v>
      </c>
      <c r="AH3" s="10" t="s">
        <v>9</v>
      </c>
      <c r="AI3" s="10" t="s">
        <v>10</v>
      </c>
      <c r="AJ3" s="10" t="s">
        <v>11</v>
      </c>
      <c r="AK3" s="10" t="s">
        <v>12</v>
      </c>
      <c r="AL3" s="10" t="s">
        <v>13</v>
      </c>
      <c r="AM3" s="10" t="s">
        <v>14</v>
      </c>
      <c r="AN3" s="10" t="s">
        <v>15</v>
      </c>
      <c r="AO3" s="10" t="s">
        <v>16</v>
      </c>
      <c r="AP3" s="10" t="s">
        <v>17</v>
      </c>
      <c r="AQ3" s="10" t="s">
        <v>18</v>
      </c>
      <c r="AR3" s="10" t="s">
        <v>19</v>
      </c>
      <c r="AS3" s="10" t="s">
        <v>8</v>
      </c>
      <c r="AT3" s="10" t="s">
        <v>9</v>
      </c>
      <c r="AU3" s="10" t="s">
        <v>20</v>
      </c>
      <c r="AV3" s="10" t="s">
        <v>21</v>
      </c>
      <c r="AW3" s="10" t="s">
        <v>11</v>
      </c>
      <c r="AX3" s="10" t="s">
        <v>12</v>
      </c>
      <c r="AY3" s="10" t="s">
        <v>18</v>
      </c>
      <c r="AZ3" s="10" t="s">
        <v>19</v>
      </c>
      <c r="BA3" s="14" t="s">
        <v>22</v>
      </c>
      <c r="BB3" s="14" t="s">
        <v>23</v>
      </c>
      <c r="BD3" s="14" t="s">
        <v>24</v>
      </c>
      <c r="BE3" s="15" t="s">
        <v>25</v>
      </c>
      <c r="BF3" s="14" t="s">
        <v>26</v>
      </c>
      <c r="BG3" s="9" t="s">
        <v>27</v>
      </c>
      <c r="BH3" s="9" t="s">
        <v>28</v>
      </c>
      <c r="BI3" s="16"/>
      <c r="BJ3" s="9" t="s">
        <v>29</v>
      </c>
      <c r="BK3" s="9" t="s">
        <v>30</v>
      </c>
      <c r="BL3" s="11" t="s">
        <v>4</v>
      </c>
      <c r="BM3" s="11" t="s">
        <v>4</v>
      </c>
      <c r="BN3" s="9" t="s">
        <v>31</v>
      </c>
      <c r="BO3" s="17" t="s">
        <v>32</v>
      </c>
    </row>
    <row r="4" spans="1:67" ht="16.5">
      <c r="A4">
        <v>1</v>
      </c>
      <c r="B4" s="18" t="s">
        <v>33</v>
      </c>
      <c r="C4" s="19" t="s">
        <v>34</v>
      </c>
      <c r="D4" s="20">
        <f>'[1]annodue_omogeneizzati'!D4</f>
        <v>342</v>
      </c>
      <c r="E4" s="20">
        <f>'[1]annodue_omogeneizzati'!E4</f>
        <v>342</v>
      </c>
      <c r="AG4" s="21">
        <v>4678.993728426385</v>
      </c>
      <c r="AH4" s="21">
        <v>7473.54850471415</v>
      </c>
      <c r="AI4" s="21">
        <v>1701.379054673666</v>
      </c>
      <c r="AJ4" s="21">
        <v>2920.8049287887898</v>
      </c>
      <c r="AK4" s="21">
        <v>1319.4932443525781</v>
      </c>
      <c r="AL4" s="21">
        <v>454.57174760256095</v>
      </c>
      <c r="AM4" s="21">
        <v>932.9052373922009</v>
      </c>
      <c r="AN4" s="21">
        <v>95.11753018144404</v>
      </c>
      <c r="AO4" s="21">
        <v>40.87652610906546</v>
      </c>
      <c r="AP4" s="21">
        <v>57.06534797792127</v>
      </c>
      <c r="AQ4" s="21">
        <v>62.6915690535368</v>
      </c>
      <c r="AR4" s="21">
        <v>131.14596975638116</v>
      </c>
      <c r="AS4" s="21">
        <v>312.7938880392112</v>
      </c>
      <c r="AT4" s="21">
        <v>272.23677738641373</v>
      </c>
      <c r="AU4" s="21">
        <v>123.00924382780354</v>
      </c>
      <c r="AV4" s="21">
        <v>1036.0927406334235</v>
      </c>
      <c r="AW4" s="21">
        <v>167.23789666942366</v>
      </c>
      <c r="AX4" s="21">
        <v>91.51342132095056</v>
      </c>
      <c r="AY4" s="21">
        <v>67.71339007427952</v>
      </c>
      <c r="AZ4" s="21">
        <v>87.81651134532028</v>
      </c>
      <c r="BA4" s="21">
        <v>0</v>
      </c>
      <c r="BB4" s="21">
        <v>49.58915221934298</v>
      </c>
      <c r="BD4" s="21">
        <v>586.4429304214003</v>
      </c>
      <c r="BE4" s="21">
        <v>840.8627386849685</v>
      </c>
      <c r="BF4" s="21">
        <v>10.447809829495002</v>
      </c>
      <c r="BG4" s="21">
        <v>46.43471035331112</v>
      </c>
      <c r="BH4" s="21">
        <v>242.28248402787233</v>
      </c>
      <c r="BI4" s="21"/>
      <c r="BJ4" s="21">
        <v>147.80902287992225</v>
      </c>
      <c r="BK4" s="21">
        <v>159.06542132398695</v>
      </c>
      <c r="BL4" s="18" t="s">
        <v>33</v>
      </c>
      <c r="BM4" s="18" t="s">
        <v>33</v>
      </c>
      <c r="BN4" s="21">
        <f aca="true" t="shared" si="0" ref="BN4:BN35">SUM(AG4:BH4)-BJ4-BK4</f>
        <v>23496.192639657987</v>
      </c>
      <c r="BO4" s="22">
        <f aca="true" t="shared" si="1" ref="BO4:BO35">BN4/D4</f>
        <v>68.70231765981868</v>
      </c>
    </row>
    <row r="5" spans="1:67" ht="16.5">
      <c r="A5">
        <v>2</v>
      </c>
      <c r="B5" s="23" t="s">
        <v>35</v>
      </c>
      <c r="C5" s="24" t="s">
        <v>34</v>
      </c>
      <c r="D5" s="25">
        <f>'[1]annodue_omogeneizzati'!D5</f>
        <v>2915</v>
      </c>
      <c r="E5" s="25">
        <f>'[1]annodue_omogeneizzati'!E5</f>
        <v>2915</v>
      </c>
      <c r="AG5" s="21">
        <v>39880.896837318454</v>
      </c>
      <c r="AH5" s="21">
        <v>63699.98213813375</v>
      </c>
      <c r="AI5" s="21">
        <v>14501.520305186365</v>
      </c>
      <c r="AJ5" s="21">
        <v>24895.16481701556</v>
      </c>
      <c r="AK5" s="21">
        <v>11246.557916046098</v>
      </c>
      <c r="AL5" s="21">
        <v>3874.493111875629</v>
      </c>
      <c r="AM5" s="21">
        <v>7951.516862568027</v>
      </c>
      <c r="AN5" s="21">
        <v>810.7239780085068</v>
      </c>
      <c r="AO5" s="21">
        <v>348.4066479763912</v>
      </c>
      <c r="AP5" s="21">
        <v>486.3903197533347</v>
      </c>
      <c r="AQ5" s="21">
        <v>534.3448064066076</v>
      </c>
      <c r="AR5" s="21">
        <v>1117.8084849118452</v>
      </c>
      <c r="AS5" s="21">
        <v>2666.0648644277794</v>
      </c>
      <c r="AT5" s="21">
        <v>2320.3807195362456</v>
      </c>
      <c r="AU5" s="21">
        <v>1048.4559817486763</v>
      </c>
      <c r="AV5" s="21">
        <v>8831.024382884296</v>
      </c>
      <c r="AW5" s="21">
        <v>1425.4341192730117</v>
      </c>
      <c r="AX5" s="21">
        <v>780.0047460543009</v>
      </c>
      <c r="AY5" s="21">
        <v>577.1477545804818</v>
      </c>
      <c r="AZ5" s="21">
        <v>748.494533835113</v>
      </c>
      <c r="BA5" s="21">
        <v>0</v>
      </c>
      <c r="BB5" s="21">
        <v>422.6677740332889</v>
      </c>
      <c r="BD5" s="21">
        <v>4998.482871866614</v>
      </c>
      <c r="BE5" s="21">
        <v>7167.002582651121</v>
      </c>
      <c r="BF5" s="21">
        <v>89.05077676309337</v>
      </c>
      <c r="BG5" s="21">
        <v>395.7812300581927</v>
      </c>
      <c r="BH5" s="21">
        <v>2065.0685407638825</v>
      </c>
      <c r="BI5" s="21"/>
      <c r="BJ5" s="21">
        <v>1149.9345335762291</v>
      </c>
      <c r="BK5" s="21">
        <v>1202.9830096075686</v>
      </c>
      <c r="BL5" s="23" t="s">
        <v>35</v>
      </c>
      <c r="BM5" s="23" t="s">
        <v>35</v>
      </c>
      <c r="BN5" s="21">
        <f t="shared" si="0"/>
        <v>200529.9495604929</v>
      </c>
      <c r="BO5" s="22">
        <f t="shared" si="1"/>
        <v>68.79243552675571</v>
      </c>
    </row>
    <row r="6" spans="1:67" ht="16.5">
      <c r="A6">
        <v>3</v>
      </c>
      <c r="B6" s="23" t="s">
        <v>36</v>
      </c>
      <c r="C6" s="24" t="s">
        <v>34</v>
      </c>
      <c r="D6" s="25">
        <f>'[1]annodue_omogeneizzati'!D6</f>
        <v>948</v>
      </c>
      <c r="E6" s="25">
        <f>'[1]annodue_omogeneizzati'!E6</f>
        <v>948</v>
      </c>
      <c r="AG6" s="21">
        <v>12969.842264760857</v>
      </c>
      <c r="AH6" s="21">
        <v>20716.151995523433</v>
      </c>
      <c r="AI6" s="21">
        <v>4716.103344534021</v>
      </c>
      <c r="AJ6" s="21">
        <v>8096.266293835593</v>
      </c>
      <c r="AK6" s="21">
        <v>3657.542677328199</v>
      </c>
      <c r="AL6" s="21">
        <v>1260.0409845825372</v>
      </c>
      <c r="AM6" s="21">
        <v>2585.9478510169774</v>
      </c>
      <c r="AN6" s="21">
        <v>263.65911874856414</v>
      </c>
      <c r="AO6" s="21">
        <v>113.30686184618143</v>
      </c>
      <c r="AP6" s="21">
        <v>158.18114000897475</v>
      </c>
      <c r="AQ6" s="21">
        <v>173.7766300080494</v>
      </c>
      <c r="AR6" s="21">
        <v>363.52742493874075</v>
      </c>
      <c r="AS6" s="21">
        <v>867.0427071964102</v>
      </c>
      <c r="AT6" s="21">
        <v>754.6212425798834</v>
      </c>
      <c r="AU6" s="21">
        <v>340.9729916630343</v>
      </c>
      <c r="AV6" s="21">
        <v>2871.9763687733493</v>
      </c>
      <c r="AW6" s="21">
        <v>463.5717135748938</v>
      </c>
      <c r="AX6" s="21">
        <v>253.66878190719626</v>
      </c>
      <c r="AY6" s="21">
        <v>187.69676546905552</v>
      </c>
      <c r="AZ6" s="21">
        <v>243.42120688702815</v>
      </c>
      <c r="BA6" s="21">
        <v>0</v>
      </c>
      <c r="BB6" s="21">
        <v>137.45765001151213</v>
      </c>
      <c r="BD6" s="21">
        <v>1625.5786492382676</v>
      </c>
      <c r="BE6" s="21">
        <v>2330.812503723246</v>
      </c>
      <c r="BF6" s="21">
        <v>28.960595667722988</v>
      </c>
      <c r="BG6" s="21">
        <v>128.71375852321327</v>
      </c>
      <c r="BH6" s="21">
        <v>671.5900434456812</v>
      </c>
      <c r="BI6" s="21"/>
      <c r="BJ6" s="21">
        <v>513.5907038034088</v>
      </c>
      <c r="BK6" s="21">
        <v>486.9228384229362</v>
      </c>
      <c r="BL6" s="23" t="s">
        <v>36</v>
      </c>
      <c r="BM6" s="23" t="s">
        <v>36</v>
      </c>
      <c r="BN6" s="21">
        <f t="shared" si="0"/>
        <v>64979.91802356628</v>
      </c>
      <c r="BO6" s="22">
        <f t="shared" si="1"/>
        <v>68.544217324437</v>
      </c>
    </row>
    <row r="7" spans="1:67" ht="16.5">
      <c r="A7">
        <v>4</v>
      </c>
      <c r="B7" s="23" t="s">
        <v>37</v>
      </c>
      <c r="C7" s="24" t="s">
        <v>34</v>
      </c>
      <c r="D7" s="25">
        <f>'[1]annodue_omogeneizzati'!D7</f>
        <v>1390</v>
      </c>
      <c r="E7" s="25">
        <f>'[1]annodue_omogeneizzati'!E7</f>
        <v>1390</v>
      </c>
      <c r="AG7" s="21">
        <v>19016.962814364546</v>
      </c>
      <c r="AH7" s="21">
        <v>30374.948601031192</v>
      </c>
      <c r="AI7" s="21">
        <v>6914.9616549602215</v>
      </c>
      <c r="AJ7" s="21">
        <v>11871.107751509995</v>
      </c>
      <c r="AK7" s="21">
        <v>5362.852659795566</v>
      </c>
      <c r="AL7" s="21">
        <v>1847.5284478583617</v>
      </c>
      <c r="AM7" s="21">
        <v>3791.6323975881846</v>
      </c>
      <c r="AN7" s="21">
        <v>386.5887922579157</v>
      </c>
      <c r="AO7" s="21">
        <v>166.1355885719327</v>
      </c>
      <c r="AP7" s="21">
        <v>231.93226224944607</v>
      </c>
      <c r="AQ7" s="21">
        <v>254.79906720589523</v>
      </c>
      <c r="AR7" s="21">
        <v>533.0201694776895</v>
      </c>
      <c r="AS7" s="21">
        <v>1271.2967964166774</v>
      </c>
      <c r="AT7" s="21">
        <v>1106.4594168629094</v>
      </c>
      <c r="AU7" s="21">
        <v>499.9498506451664</v>
      </c>
      <c r="AV7" s="21">
        <v>4211.020203159235</v>
      </c>
      <c r="AW7" s="21">
        <v>679.7095800306987</v>
      </c>
      <c r="AX7" s="21">
        <v>371.9405135559102</v>
      </c>
      <c r="AY7" s="21">
        <v>275.20939240715944</v>
      </c>
      <c r="AZ7" s="21">
        <v>356.91506073098003</v>
      </c>
      <c r="BA7" s="21">
        <v>0</v>
      </c>
      <c r="BB7" s="21">
        <v>201.54655434177408</v>
      </c>
      <c r="BD7" s="21">
        <v>2383.496120718557</v>
      </c>
      <c r="BE7" s="21">
        <v>3417.5415402693166</v>
      </c>
      <c r="BF7" s="21">
        <v>42.46332065204109</v>
      </c>
      <c r="BG7" s="21">
        <v>188.72586956462706</v>
      </c>
      <c r="BH7" s="21">
        <v>984.7153590606506</v>
      </c>
      <c r="BI7" s="21"/>
      <c r="BJ7" s="21">
        <v>764.7816151793835</v>
      </c>
      <c r="BK7" s="21">
        <v>827.2465009754087</v>
      </c>
      <c r="BL7" s="23" t="s">
        <v>37</v>
      </c>
      <c r="BM7" s="23" t="s">
        <v>37</v>
      </c>
      <c r="BN7" s="21">
        <f t="shared" si="0"/>
        <v>95151.43166913185</v>
      </c>
      <c r="BO7" s="22">
        <f t="shared" si="1"/>
        <v>68.45426738786465</v>
      </c>
    </row>
    <row r="8" spans="1:67" ht="16.5">
      <c r="A8">
        <v>5</v>
      </c>
      <c r="B8" s="23" t="s">
        <v>38</v>
      </c>
      <c r="C8" s="24" t="s">
        <v>34</v>
      </c>
      <c r="D8" s="25">
        <f>'[1]annodue_omogeneizzati'!D8</f>
        <v>250</v>
      </c>
      <c r="E8" s="25">
        <f>'[1]annodue_omogeneizzati'!E8</f>
        <v>250</v>
      </c>
      <c r="AG8" s="21">
        <v>3420.3170529432637</v>
      </c>
      <c r="AH8" s="21">
        <v>5463.120251984028</v>
      </c>
      <c r="AI8" s="21">
        <v>1243.698139381335</v>
      </c>
      <c r="AJ8" s="21">
        <v>2135.0913222140275</v>
      </c>
      <c r="AK8" s="21">
        <v>964.5418452869723</v>
      </c>
      <c r="AL8" s="21">
        <v>332.28928918315864</v>
      </c>
      <c r="AM8" s="21">
        <v>0</v>
      </c>
      <c r="AN8" s="21">
        <v>69.53035831976902</v>
      </c>
      <c r="AO8" s="21">
        <v>29.88050154171451</v>
      </c>
      <c r="AP8" s="21">
        <v>41.714435656375194</v>
      </c>
      <c r="AQ8" s="21">
        <v>45.82717036077253</v>
      </c>
      <c r="AR8" s="21">
        <v>95.866936956419</v>
      </c>
      <c r="AS8" s="21">
        <v>228.6505029526398</v>
      </c>
      <c r="AT8" s="21">
        <v>199.00349224153047</v>
      </c>
      <c r="AU8" s="21">
        <v>89.9190378858213</v>
      </c>
      <c r="AV8" s="21">
        <v>757.3777343811574</v>
      </c>
      <c r="AW8" s="21">
        <v>122.249924465953</v>
      </c>
      <c r="AX8" s="21">
        <v>66.8957758194083</v>
      </c>
      <c r="AY8" s="21">
        <v>49.498092159561054</v>
      </c>
      <c r="AZ8" s="21">
        <v>64.19335624657916</v>
      </c>
      <c r="BA8" s="21">
        <v>0</v>
      </c>
      <c r="BB8" s="21">
        <v>36.2493802772975</v>
      </c>
      <c r="BD8" s="21">
        <v>428.6863526472224</v>
      </c>
      <c r="BE8" s="21">
        <v>614.6657446527549</v>
      </c>
      <c r="BF8" s="21">
        <v>7.63728788705775</v>
      </c>
      <c r="BG8" s="21">
        <v>33.94350172025667</v>
      </c>
      <c r="BH8" s="21">
        <v>177.10707896774292</v>
      </c>
      <c r="BI8" s="21"/>
      <c r="BJ8" s="21">
        <v>132.63275084648032</v>
      </c>
      <c r="BK8" s="21">
        <v>225.65614580510862</v>
      </c>
      <c r="BL8" s="23" t="s">
        <v>38</v>
      </c>
      <c r="BM8" s="23" t="s">
        <v>38</v>
      </c>
      <c r="BN8" s="21">
        <f t="shared" si="0"/>
        <v>16359.665669481228</v>
      </c>
      <c r="BO8" s="22">
        <f t="shared" si="1"/>
        <v>65.43866267792491</v>
      </c>
    </row>
    <row r="9" spans="1:67" ht="16.5">
      <c r="A9">
        <v>6</v>
      </c>
      <c r="B9" s="23" t="s">
        <v>39</v>
      </c>
      <c r="C9" s="24" t="s">
        <v>34</v>
      </c>
      <c r="D9" s="25">
        <f>'[1]annodue_omogeneizzati'!D9</f>
        <v>2030</v>
      </c>
      <c r="E9" s="25">
        <f>'[1]annodue_omogeneizzati'!E9</f>
        <v>1589</v>
      </c>
      <c r="AG9" s="21">
        <v>27805.084845961323</v>
      </c>
      <c r="AH9" s="21">
        <v>34746.20777972453</v>
      </c>
      <c r="AI9" s="21">
        <v>10105.676130257787</v>
      </c>
      <c r="AJ9" s="21">
        <v>17347.350153819145</v>
      </c>
      <c r="AK9" s="21">
        <v>7837.313434087011</v>
      </c>
      <c r="AL9" s="21">
        <v>2700.9294722296627</v>
      </c>
      <c r="AM9" s="21">
        <v>5539.592393613866</v>
      </c>
      <c r="AN9" s="21">
        <v>565.1634000975184</v>
      </c>
      <c r="AO9" s="21">
        <v>242.82863226008348</v>
      </c>
      <c r="AP9" s="21">
        <v>339.0673202417066</v>
      </c>
      <c r="AQ9" s="21">
        <v>372.1166233294728</v>
      </c>
      <c r="AR9" s="21">
        <v>609.3302512949989</v>
      </c>
      <c r="AS9" s="21">
        <v>1857.5482870389926</v>
      </c>
      <c r="AT9" s="21">
        <v>1616.69882749059</v>
      </c>
      <c r="AU9" s="21">
        <v>730.5004283626516</v>
      </c>
      <c r="AV9" s="21">
        <v>6154.581393211331</v>
      </c>
      <c r="AW9" s="21">
        <v>993.1531118749423</v>
      </c>
      <c r="AX9" s="21">
        <v>543.7025620889724</v>
      </c>
      <c r="AY9" s="21">
        <v>401.9245083356357</v>
      </c>
      <c r="AZ9" s="21">
        <v>521.2500527222227</v>
      </c>
      <c r="BA9" s="21">
        <v>44.55</v>
      </c>
      <c r="BB9" s="21">
        <v>294.66382576896683</v>
      </c>
      <c r="BD9" s="21">
        <v>3484.030867462437</v>
      </c>
      <c r="BE9" s="21">
        <v>4996.493046404407</v>
      </c>
      <c r="BF9" s="21">
        <v>62.839604734711166</v>
      </c>
      <c r="BG9" s="21">
        <v>279.2871321542719</v>
      </c>
      <c r="BH9" s="21">
        <v>1439.6674879470322</v>
      </c>
      <c r="BI9" s="21"/>
      <c r="BJ9" s="21">
        <v>1000.9817428951364</v>
      </c>
      <c r="BK9" s="21">
        <v>1038.433407949774</v>
      </c>
      <c r="BL9" s="23" t="s">
        <v>39</v>
      </c>
      <c r="BM9" s="23" t="s">
        <v>39</v>
      </c>
      <c r="BN9" s="21">
        <f t="shared" si="0"/>
        <v>129592.1364216694</v>
      </c>
      <c r="BO9" s="22">
        <f t="shared" si="1"/>
        <v>63.83849084811301</v>
      </c>
    </row>
    <row r="10" spans="1:67" ht="16.5">
      <c r="A10">
        <v>7</v>
      </c>
      <c r="B10" s="23" t="s">
        <v>40</v>
      </c>
      <c r="C10" s="24" t="s">
        <v>34</v>
      </c>
      <c r="D10" s="25">
        <f>'[1]annodue_omogeneizzati'!D10</f>
        <v>2625</v>
      </c>
      <c r="E10" s="25">
        <f>'[1]annodue_omogeneizzati'!E10</f>
        <v>1765</v>
      </c>
      <c r="AG10" s="21">
        <v>35913.32905590427</v>
      </c>
      <c r="AH10" s="21">
        <v>38569.62897900724</v>
      </c>
      <c r="AI10" s="21">
        <v>13058.830463504017</v>
      </c>
      <c r="AJ10" s="21">
        <v>22418.458883247287</v>
      </c>
      <c r="AK10" s="21">
        <v>10127.689375513211</v>
      </c>
      <c r="AL10" s="21">
        <v>3489.0375364231654</v>
      </c>
      <c r="AM10" s="21">
        <v>0</v>
      </c>
      <c r="AN10" s="21">
        <v>730.0687623575748</v>
      </c>
      <c r="AO10" s="21">
        <v>313.7452661880024</v>
      </c>
      <c r="AP10" s="21">
        <v>438.0015743919395</v>
      </c>
      <c r="AQ10" s="21">
        <v>481.18528878811145</v>
      </c>
      <c r="AR10" s="21">
        <v>676.820574912318</v>
      </c>
      <c r="AS10" s="21">
        <v>2400.8302810027176</v>
      </c>
      <c r="AT10" s="21">
        <v>2089.53666853607</v>
      </c>
      <c r="AU10" s="21">
        <v>944.1498978011234</v>
      </c>
      <c r="AV10" s="21">
        <v>7952.4662110021545</v>
      </c>
      <c r="AW10" s="21">
        <v>1283.6242068925064</v>
      </c>
      <c r="AX10" s="21">
        <v>702.4056461037873</v>
      </c>
      <c r="AY10" s="21">
        <v>519.7299676753911</v>
      </c>
      <c r="AZ10" s="21">
        <v>674.030240589081</v>
      </c>
      <c r="BA10" s="21">
        <v>0</v>
      </c>
      <c r="BB10" s="21">
        <v>380.61849291162366</v>
      </c>
      <c r="BD10" s="21">
        <v>4501.2067027958365</v>
      </c>
      <c r="BE10" s="21">
        <v>6453.990318853926</v>
      </c>
      <c r="BF10" s="21">
        <v>80.19152281410638</v>
      </c>
      <c r="BG10" s="21">
        <v>356.406768062695</v>
      </c>
      <c r="BH10" s="21">
        <v>1859.6243291613007</v>
      </c>
      <c r="BI10" s="21"/>
      <c r="BJ10" s="21">
        <v>1243.9466117209975</v>
      </c>
      <c r="BK10" s="21">
        <v>1321.4075030873273</v>
      </c>
      <c r="BL10" s="23" t="s">
        <v>40</v>
      </c>
      <c r="BM10" s="23" t="s">
        <v>40</v>
      </c>
      <c r="BN10" s="21">
        <f t="shared" si="0"/>
        <v>153850.25289963113</v>
      </c>
      <c r="BO10" s="22">
        <f t="shared" si="1"/>
        <v>58.60962015224043</v>
      </c>
    </row>
    <row r="11" spans="1:67" ht="16.5">
      <c r="A11">
        <v>8</v>
      </c>
      <c r="B11" s="23" t="s">
        <v>41</v>
      </c>
      <c r="C11" s="24" t="s">
        <v>34</v>
      </c>
      <c r="D11" s="25">
        <f>'[1]annodue_omogeneizzati'!D11</f>
        <v>2384</v>
      </c>
      <c r="E11" s="25">
        <f>'[1]annodue_omogeneizzati'!E11</f>
        <v>2356</v>
      </c>
      <c r="AG11" s="21">
        <v>32616.143416866962</v>
      </c>
      <c r="AH11" s="21">
        <v>51484.44525469748</v>
      </c>
      <c r="AI11" s="21">
        <v>11859.905457140407</v>
      </c>
      <c r="AJ11" s="21">
        <v>20360.230848632968</v>
      </c>
      <c r="AK11" s="21">
        <v>9197.871036656568</v>
      </c>
      <c r="AL11" s="21">
        <v>3168.7106616506007</v>
      </c>
      <c r="AM11" s="21">
        <v>0</v>
      </c>
      <c r="AN11" s="21">
        <v>663.0414969373174</v>
      </c>
      <c r="AO11" s="21">
        <v>284.94046270178956</v>
      </c>
      <c r="AP11" s="21">
        <v>397.78885841919384</v>
      </c>
      <c r="AQ11" s="21">
        <v>437.00789656032674</v>
      </c>
      <c r="AR11" s="21">
        <v>903.4500138772923</v>
      </c>
      <c r="AS11" s="21">
        <v>2180.411196156373</v>
      </c>
      <c r="AT11" s="21">
        <v>1897.6973020152345</v>
      </c>
      <c r="AU11" s="21">
        <v>857.4679452791919</v>
      </c>
      <c r="AV11" s="21">
        <v>7222.354075058719</v>
      </c>
      <c r="AW11" s="21">
        <v>1165.7752797073279</v>
      </c>
      <c r="AX11" s="21">
        <v>637.9181182138775</v>
      </c>
      <c r="AY11" s="21">
        <v>472.01380683357417</v>
      </c>
      <c r="AZ11" s="21">
        <v>612.1478451673787</v>
      </c>
      <c r="BA11" s="21">
        <v>0</v>
      </c>
      <c r="BB11" s="21">
        <v>345.67409032430896</v>
      </c>
      <c r="BD11" s="21">
        <v>4087.953058843913</v>
      </c>
      <c r="BE11" s="21">
        <v>5861.45254100867</v>
      </c>
      <c r="BF11" s="21">
        <v>72.82917729098271</v>
      </c>
      <c r="BG11" s="21">
        <v>323.6852324043676</v>
      </c>
      <c r="BH11" s="21">
        <v>1688.8931050363965</v>
      </c>
      <c r="BI11" s="21"/>
      <c r="BJ11" s="21">
        <v>1067.456885137794</v>
      </c>
      <c r="BK11" s="21">
        <v>1152.8570908954964</v>
      </c>
      <c r="BL11" s="23" t="s">
        <v>41</v>
      </c>
      <c r="BM11" s="23" t="s">
        <v>41</v>
      </c>
      <c r="BN11" s="21">
        <f t="shared" si="0"/>
        <v>156579.494201448</v>
      </c>
      <c r="BO11" s="22">
        <f t="shared" si="1"/>
        <v>65.67931803752013</v>
      </c>
    </row>
    <row r="12" spans="1:67" ht="16.5">
      <c r="A12">
        <v>9</v>
      </c>
      <c r="B12" s="23" t="s">
        <v>42</v>
      </c>
      <c r="C12" s="24" t="s">
        <v>34</v>
      </c>
      <c r="D12" s="25">
        <f>'[1]annodue_omogeneizzati'!D12</f>
        <v>923</v>
      </c>
      <c r="E12" s="25">
        <f>'[1]annodue_omogeneizzati'!E12</f>
        <v>873</v>
      </c>
      <c r="AG12" s="21">
        <v>12627.810559466529</v>
      </c>
      <c r="AH12" s="21">
        <v>19077.21591992822</v>
      </c>
      <c r="AI12" s="21">
        <v>4591.733530595888</v>
      </c>
      <c r="AJ12" s="21">
        <v>7882.75716161419</v>
      </c>
      <c r="AK12" s="21">
        <v>3561.0884927995016</v>
      </c>
      <c r="AL12" s="21">
        <v>1226.8120556642214</v>
      </c>
      <c r="AM12" s="21">
        <v>2517.753023722226</v>
      </c>
      <c r="AN12" s="21">
        <v>256.7060829165872</v>
      </c>
      <c r="AO12" s="21">
        <v>110.31881169200999</v>
      </c>
      <c r="AP12" s="21">
        <v>154.00969644333722</v>
      </c>
      <c r="AQ12" s="21">
        <v>169.19391297197214</v>
      </c>
      <c r="AR12" s="21">
        <v>334.76734385181504</v>
      </c>
      <c r="AS12" s="21">
        <v>844.1776569011461</v>
      </c>
      <c r="AT12" s="21">
        <v>734.7208933557305</v>
      </c>
      <c r="AU12" s="21">
        <v>331.9810878744522</v>
      </c>
      <c r="AV12" s="21">
        <v>2796.238595335233</v>
      </c>
      <c r="AW12" s="21">
        <v>451.34672112829844</v>
      </c>
      <c r="AX12" s="21">
        <v>246.97920432525547</v>
      </c>
      <c r="AY12" s="21">
        <v>182.7469562530994</v>
      </c>
      <c r="AZ12" s="21">
        <v>237.00187126237026</v>
      </c>
      <c r="BA12" s="21">
        <v>0</v>
      </c>
      <c r="BB12" s="21">
        <v>133.83271198378236</v>
      </c>
      <c r="BD12" s="21">
        <v>1582.7100139735455</v>
      </c>
      <c r="BE12" s="21">
        <v>2269.3459292579714</v>
      </c>
      <c r="BF12" s="21">
        <v>28.19686687901721</v>
      </c>
      <c r="BG12" s="21">
        <v>125.31940835118762</v>
      </c>
      <c r="BH12" s="21">
        <v>653.8793355489067</v>
      </c>
      <c r="BI12" s="21"/>
      <c r="BJ12" s="21">
        <v>455.40306223451</v>
      </c>
      <c r="BK12" s="21">
        <v>488.6623067919751</v>
      </c>
      <c r="BL12" s="23" t="s">
        <v>42</v>
      </c>
      <c r="BM12" s="23" t="s">
        <v>42</v>
      </c>
      <c r="BN12" s="21">
        <f t="shared" si="0"/>
        <v>62184.57847507002</v>
      </c>
      <c r="BO12" s="22">
        <f t="shared" si="1"/>
        <v>67.37224103474541</v>
      </c>
    </row>
    <row r="13" spans="1:67" ht="16.5">
      <c r="A13">
        <v>10</v>
      </c>
      <c r="B13" s="23" t="s">
        <v>43</v>
      </c>
      <c r="C13" s="24" t="s">
        <v>34</v>
      </c>
      <c r="D13" s="25">
        <f>'[1]annodue_omogeneizzati'!D13</f>
        <v>1051</v>
      </c>
      <c r="E13" s="25">
        <f>'[1]annodue_omogeneizzati'!E13</f>
        <v>1051</v>
      </c>
      <c r="AG13" s="21">
        <v>14379.01289057348</v>
      </c>
      <c r="AH13" s="21">
        <v>22966.957539340852</v>
      </c>
      <c r="AI13" s="21">
        <v>5228.506977959132</v>
      </c>
      <c r="AJ13" s="21">
        <v>8975.923918587772</v>
      </c>
      <c r="AK13" s="21">
        <v>4054.9339175864316</v>
      </c>
      <c r="AL13" s="21">
        <v>1396.9441717259988</v>
      </c>
      <c r="AM13" s="21">
        <v>2866.910539471354</v>
      </c>
      <c r="AN13" s="21">
        <v>292.305626376309</v>
      </c>
      <c r="AO13" s="21">
        <v>125.6176284813678</v>
      </c>
      <c r="AP13" s="21">
        <v>175.36748749940128</v>
      </c>
      <c r="AQ13" s="21">
        <v>192.65742419668769</v>
      </c>
      <c r="AR13" s="21">
        <v>403.02460296478534</v>
      </c>
      <c r="AS13" s="21">
        <v>961.2467144128977</v>
      </c>
      <c r="AT13" s="21">
        <v>836.6106813833942</v>
      </c>
      <c r="AU13" s="21">
        <v>378.01963527199274</v>
      </c>
      <c r="AV13" s="21">
        <v>3184.0159953383863</v>
      </c>
      <c r="AW13" s="21">
        <v>513.9386824548664</v>
      </c>
      <c r="AX13" s="21">
        <v>281.2298415447925</v>
      </c>
      <c r="AY13" s="21">
        <v>208.08997943879464</v>
      </c>
      <c r="AZ13" s="21">
        <v>269.86886966061877</v>
      </c>
      <c r="BA13" s="21">
        <v>0</v>
      </c>
      <c r="BB13" s="21">
        <v>152.3923946857587</v>
      </c>
      <c r="BD13" s="21">
        <v>1802.1974265289232</v>
      </c>
      <c r="BE13" s="21">
        <v>2584.054790520181</v>
      </c>
      <c r="BF13" s="21">
        <v>32.107158277190784</v>
      </c>
      <c r="BG13" s="21">
        <v>142.69848123195902</v>
      </c>
      <c r="BH13" s="21">
        <v>744.5581599803913</v>
      </c>
      <c r="BI13" s="21"/>
      <c r="BJ13" s="21">
        <v>616.4854918194595</v>
      </c>
      <c r="BK13" s="21">
        <v>664.4363676866528</v>
      </c>
      <c r="BL13" s="23" t="s">
        <v>43</v>
      </c>
      <c r="BM13" s="23" t="s">
        <v>43</v>
      </c>
      <c r="BN13" s="21">
        <f t="shared" si="0"/>
        <v>71868.2696759876</v>
      </c>
      <c r="BO13" s="22">
        <f t="shared" si="1"/>
        <v>68.38084650426984</v>
      </c>
    </row>
    <row r="14" spans="1:67" ht="16.5">
      <c r="A14">
        <v>11</v>
      </c>
      <c r="B14" s="23" t="s">
        <v>44</v>
      </c>
      <c r="C14" s="24" t="s">
        <v>34</v>
      </c>
      <c r="D14" s="25">
        <f>'[1]annodue_omogeneizzati'!D14</f>
        <v>1154</v>
      </c>
      <c r="E14" s="25">
        <f>'[1]annodue_omogeneizzati'!E14</f>
        <v>1154</v>
      </c>
      <c r="AG14" s="21">
        <v>15788.183516386107</v>
      </c>
      <c r="AH14" s="21">
        <v>25217.763083158276</v>
      </c>
      <c r="AI14" s="21">
        <v>5740.910611384241</v>
      </c>
      <c r="AJ14" s="21">
        <v>9855.581543339951</v>
      </c>
      <c r="AK14" s="21">
        <v>4452.325157844665</v>
      </c>
      <c r="AL14" s="21">
        <v>1533.84735886946</v>
      </c>
      <c r="AM14" s="21">
        <v>0</v>
      </c>
      <c r="AN14" s="21">
        <v>320.9521340040538</v>
      </c>
      <c r="AO14" s="21">
        <v>137.92839511655416</v>
      </c>
      <c r="AP14" s="21">
        <v>192.5538349898279</v>
      </c>
      <c r="AQ14" s="21">
        <v>211.53821838532596</v>
      </c>
      <c r="AR14" s="21">
        <v>442.52178099082994</v>
      </c>
      <c r="AS14" s="21">
        <v>1055.4507216293853</v>
      </c>
      <c r="AT14" s="21">
        <v>918.6001201869046</v>
      </c>
      <c r="AU14" s="21">
        <v>415.066278880951</v>
      </c>
      <c r="AV14" s="21">
        <v>3496.055621903423</v>
      </c>
      <c r="AW14" s="21">
        <v>564.305651334839</v>
      </c>
      <c r="AX14" s="21">
        <v>308.7909011823887</v>
      </c>
      <c r="AY14" s="21">
        <v>228.48319340853382</v>
      </c>
      <c r="AZ14" s="21">
        <v>296.31653243420936</v>
      </c>
      <c r="BA14" s="21">
        <v>0</v>
      </c>
      <c r="BB14" s="21">
        <v>167.32713936000528</v>
      </c>
      <c r="BD14" s="21">
        <v>1978.8162038195787</v>
      </c>
      <c r="BE14" s="21">
        <v>2837.2970773171164</v>
      </c>
      <c r="BF14" s="21">
        <v>35.25372088665858</v>
      </c>
      <c r="BG14" s="21">
        <v>156.68320394070477</v>
      </c>
      <c r="BH14" s="21">
        <v>817.5262765151012</v>
      </c>
      <c r="BI14" s="21"/>
      <c r="BJ14" s="21">
        <v>399.95476317696927</v>
      </c>
      <c r="BK14" s="21">
        <v>429.82453124857255</v>
      </c>
      <c r="BL14" s="23" t="s">
        <v>44</v>
      </c>
      <c r="BM14" s="23" t="s">
        <v>44</v>
      </c>
      <c r="BN14" s="21">
        <f t="shared" si="0"/>
        <v>76340.29898284355</v>
      </c>
      <c r="BO14" s="22">
        <f t="shared" si="1"/>
        <v>66.15277208218679</v>
      </c>
    </row>
    <row r="15" spans="1:67" ht="16.5">
      <c r="A15">
        <v>12</v>
      </c>
      <c r="B15" s="23" t="s">
        <v>45</v>
      </c>
      <c r="C15" s="24" t="s">
        <v>34</v>
      </c>
      <c r="D15" s="25">
        <f>'[1]annodue_omogeneizzati'!D15</f>
        <v>918</v>
      </c>
      <c r="E15" s="25">
        <f>'[1]annodue_omogeneizzati'!E15</f>
        <v>863</v>
      </c>
      <c r="AG15" s="21">
        <v>12652.167527031268</v>
      </c>
      <c r="AH15" s="21">
        <v>18970.093181299577</v>
      </c>
      <c r="AI15" s="21">
        <v>4586.640478976602</v>
      </c>
      <c r="AJ15" s="21">
        <v>7870.124674444603</v>
      </c>
      <c r="AK15" s="21">
        <v>3556.917090257839</v>
      </c>
      <c r="AL15" s="21">
        <v>1228.0831082830894</v>
      </c>
      <c r="AM15" s="21">
        <v>2510.3899304056217</v>
      </c>
      <c r="AN15" s="21">
        <v>256.98204842417454</v>
      </c>
      <c r="AO15" s="21">
        <v>110.29597424733151</v>
      </c>
      <c r="AP15" s="21">
        <v>154.17526000914768</v>
      </c>
      <c r="AQ15" s="21">
        <v>168.2773695647567</v>
      </c>
      <c r="AR15" s="21">
        <v>330.93266637355833</v>
      </c>
      <c r="AS15" s="21">
        <v>842.2225668034816</v>
      </c>
      <c r="AT15" s="21">
        <v>733.0244049246147</v>
      </c>
      <c r="AU15" s="21">
        <v>331.2164692249969</v>
      </c>
      <c r="AV15" s="21">
        <v>2794.594256308125</v>
      </c>
      <c r="AW15" s="21">
        <v>450.2991510274797</v>
      </c>
      <c r="AX15" s="21">
        <v>247.11133584440066</v>
      </c>
      <c r="AY15" s="21">
        <v>181.75699440990817</v>
      </c>
      <c r="AZ15" s="21">
        <v>235.71800413743867</v>
      </c>
      <c r="BA15" s="21">
        <v>0</v>
      </c>
      <c r="BB15" s="21">
        <v>134.02886947269093</v>
      </c>
      <c r="BD15" s="21">
        <v>1583.0851517141293</v>
      </c>
      <c r="BE15" s="21">
        <v>2272.673413856578</v>
      </c>
      <c r="BF15" s="21">
        <v>30.426954942038076</v>
      </c>
      <c r="BG15" s="21">
        <v>135.23091085350256</v>
      </c>
      <c r="BH15" s="21">
        <v>654.838102297658</v>
      </c>
      <c r="BI15" s="21"/>
      <c r="BJ15" s="21">
        <v>434.44649307157084</v>
      </c>
      <c r="BK15" s="21">
        <v>455.0034440674624</v>
      </c>
      <c r="BL15" s="23" t="s">
        <v>45</v>
      </c>
      <c r="BM15" s="23" t="s">
        <v>45</v>
      </c>
      <c r="BN15" s="21">
        <f t="shared" si="0"/>
        <v>62131.85595799558</v>
      </c>
      <c r="BO15" s="22">
        <f t="shared" si="1"/>
        <v>67.68176030282743</v>
      </c>
    </row>
    <row r="16" spans="1:67" ht="16.5">
      <c r="A16">
        <v>13</v>
      </c>
      <c r="B16" s="23" t="s">
        <v>46</v>
      </c>
      <c r="C16" s="24" t="s">
        <v>34</v>
      </c>
      <c r="D16" s="25">
        <f>'[1]annodue_omogeneizzati'!D16</f>
        <v>275</v>
      </c>
      <c r="E16" s="25">
        <f>'[1]annodue_omogeneizzati'!E16</f>
        <v>275</v>
      </c>
      <c r="AG16" s="21">
        <v>3762.34875823759</v>
      </c>
      <c r="AH16" s="21">
        <v>6009.432277182431</v>
      </c>
      <c r="AI16" s="21">
        <v>1368.0679533194682</v>
      </c>
      <c r="AJ16" s="21">
        <v>2348.6004544354305</v>
      </c>
      <c r="AK16" s="21">
        <v>1060.9960298156695</v>
      </c>
      <c r="AL16" s="21">
        <v>365.51821810147453</v>
      </c>
      <c r="AM16" s="21">
        <v>750.1431002422665</v>
      </c>
      <c r="AN16" s="21">
        <v>76.48339415174593</v>
      </c>
      <c r="AO16" s="21">
        <v>32.86855169588596</v>
      </c>
      <c r="AP16" s="21">
        <v>45.88587922201271</v>
      </c>
      <c r="AQ16" s="21">
        <v>50.40988739684977</v>
      </c>
      <c r="AR16" s="21">
        <v>105.45363065206088</v>
      </c>
      <c r="AS16" s="21">
        <v>251.51555324790374</v>
      </c>
      <c r="AT16" s="21">
        <v>218.9038414656835</v>
      </c>
      <c r="AU16" s="21">
        <v>98.91094167440342</v>
      </c>
      <c r="AV16" s="21">
        <v>833.1155078192733</v>
      </c>
      <c r="AW16" s="21">
        <v>134.47491691254828</v>
      </c>
      <c r="AX16" s="21">
        <v>73.58535340134912</v>
      </c>
      <c r="AY16" s="21">
        <v>54.447901375517155</v>
      </c>
      <c r="AZ16" s="21">
        <v>70.61269187123706</v>
      </c>
      <c r="BA16" s="21">
        <v>0</v>
      </c>
      <c r="BB16" s="21">
        <v>39.874318305027245</v>
      </c>
      <c r="BD16" s="21">
        <v>471.55498791194464</v>
      </c>
      <c r="BE16" s="21">
        <v>676.1323191180303</v>
      </c>
      <c r="BF16" s="21">
        <v>8.401016675763525</v>
      </c>
      <c r="BG16" s="21">
        <v>37.33785189228234</v>
      </c>
      <c r="BH16" s="21">
        <v>194.81778686451725</v>
      </c>
      <c r="BI16" s="21"/>
      <c r="BJ16" s="21">
        <v>140.85422888743187</v>
      </c>
      <c r="BK16" s="21">
        <v>155.32554768793</v>
      </c>
      <c r="BL16" s="23" t="s">
        <v>46</v>
      </c>
      <c r="BM16" s="23" t="s">
        <v>46</v>
      </c>
      <c r="BN16" s="21">
        <f t="shared" si="0"/>
        <v>18843.71334641301</v>
      </c>
      <c r="BO16" s="22">
        <f t="shared" si="1"/>
        <v>68.5225939869564</v>
      </c>
    </row>
    <row r="17" spans="1:67" ht="16.5">
      <c r="A17">
        <v>14</v>
      </c>
      <c r="B17" s="23" t="s">
        <v>47</v>
      </c>
      <c r="C17" s="24" t="s">
        <v>34</v>
      </c>
      <c r="D17" s="25">
        <f>'[1]annodue_omogeneizzati'!D17</f>
        <v>4708</v>
      </c>
      <c r="E17" s="25">
        <f>'[1]annodue_omogeneizzati'!E17</f>
        <v>3396</v>
      </c>
      <c r="AG17" s="21">
        <v>64411.41074102755</v>
      </c>
      <c r="AH17" s="21">
        <v>74211.02550295103</v>
      </c>
      <c r="AI17" s="21">
        <v>23421.323360829298</v>
      </c>
      <c r="AJ17" s="21">
        <v>40208.039779934574</v>
      </c>
      <c r="AK17" s="21">
        <v>18164.252030444262</v>
      </c>
      <c r="AL17" s="21">
        <v>6257.671893897243</v>
      </c>
      <c r="AM17" s="21">
        <v>12842.449876147606</v>
      </c>
      <c r="AN17" s="21">
        <v>1309.39570787789</v>
      </c>
      <c r="AO17" s="21">
        <v>562.7096050335676</v>
      </c>
      <c r="AP17" s="21">
        <v>785.5662522808576</v>
      </c>
      <c r="AQ17" s="21">
        <v>863.0172722340681</v>
      </c>
      <c r="AR17" s="21">
        <v>1302.2564716159952</v>
      </c>
      <c r="AS17" s="21">
        <v>4305.946271604113</v>
      </c>
      <c r="AT17" s="21">
        <v>3747.6337658925013</v>
      </c>
      <c r="AU17" s="21">
        <v>1693.3553214657868</v>
      </c>
      <c r="AV17" s="21">
        <v>14262.937493865958</v>
      </c>
      <c r="AW17" s="21">
        <v>2302.2105775428267</v>
      </c>
      <c r="AX17" s="21">
        <v>1259.7812502310971</v>
      </c>
      <c r="AY17" s="21">
        <v>932.1480715488537</v>
      </c>
      <c r="AZ17" s="21">
        <v>1208.8892848355786</v>
      </c>
      <c r="BA17" s="21">
        <v>20731.737</v>
      </c>
      <c r="BB17" s="21">
        <v>682.6483293820664</v>
      </c>
      <c r="BD17" s="21">
        <v>8073.021393052492</v>
      </c>
      <c r="BE17" s="21">
        <v>11575.385303300678</v>
      </c>
      <c r="BF17" s="21">
        <v>143.82540548907156</v>
      </c>
      <c r="BG17" s="21">
        <v>639.2240243958736</v>
      </c>
      <c r="BH17" s="21">
        <v>3335.280511120535</v>
      </c>
      <c r="BI17" s="21"/>
      <c r="BJ17" s="21">
        <v>2158.9328941001654</v>
      </c>
      <c r="BK17" s="21">
        <v>2245.6394583596616</v>
      </c>
      <c r="BL17" s="23" t="s">
        <v>47</v>
      </c>
      <c r="BM17" s="23" t="s">
        <v>47</v>
      </c>
      <c r="BN17" s="21">
        <f t="shared" si="0"/>
        <v>314828.5701455415</v>
      </c>
      <c r="BO17" s="22">
        <f t="shared" si="1"/>
        <v>66.8709792152807</v>
      </c>
    </row>
    <row r="18" spans="1:67" ht="16.5">
      <c r="A18">
        <v>15</v>
      </c>
      <c r="B18" s="23" t="s">
        <v>48</v>
      </c>
      <c r="C18" s="24" t="s">
        <v>34</v>
      </c>
      <c r="D18" s="25">
        <f>'[1]annodue_omogeneizzati'!D18</f>
        <v>109</v>
      </c>
      <c r="E18" s="25">
        <f>'[1]annodue_omogeneizzati'!E18</f>
        <v>109</v>
      </c>
      <c r="AG18" s="21">
        <v>1491.2582350832631</v>
      </c>
      <c r="AH18" s="21">
        <v>2381.920429865036</v>
      </c>
      <c r="AI18" s="21">
        <v>542.252388770262</v>
      </c>
      <c r="AJ18" s="21">
        <v>930.8998164853161</v>
      </c>
      <c r="AK18" s="21">
        <v>420.5402445451199</v>
      </c>
      <c r="AL18" s="21">
        <v>144.87813008385717</v>
      </c>
      <c r="AM18" s="21">
        <v>297.3294470051166</v>
      </c>
      <c r="AN18" s="21">
        <v>30.315236227419295</v>
      </c>
      <c r="AO18" s="21">
        <v>13.027898672187527</v>
      </c>
      <c r="AP18" s="21">
        <v>18.187493946179586</v>
      </c>
      <c r="AQ18" s="21">
        <v>19.98064627729682</v>
      </c>
      <c r="AR18" s="21">
        <v>41.797984512998674</v>
      </c>
      <c r="AS18" s="21">
        <v>99.69161928735095</v>
      </c>
      <c r="AT18" s="21">
        <v>86.7655226173073</v>
      </c>
      <c r="AU18" s="21">
        <v>39.20470051821808</v>
      </c>
      <c r="AV18" s="21">
        <v>330.2166921901847</v>
      </c>
      <c r="AW18" s="21">
        <v>53.300967067155504</v>
      </c>
      <c r="AX18" s="21">
        <v>29.166558257262018</v>
      </c>
      <c r="AY18" s="21">
        <v>21.581168181568618</v>
      </c>
      <c r="AZ18" s="21">
        <v>27.988303323508507</v>
      </c>
      <c r="BA18" s="21">
        <v>0</v>
      </c>
      <c r="BB18" s="21">
        <v>15.804729800901711</v>
      </c>
      <c r="BD18" s="21">
        <v>186.90724975418897</v>
      </c>
      <c r="BE18" s="21">
        <v>267.9942646686011</v>
      </c>
      <c r="BF18" s="21">
        <v>3.3298575187571786</v>
      </c>
      <c r="BG18" s="21">
        <v>14.799366750031908</v>
      </c>
      <c r="BH18" s="21">
        <v>77.21868642993591</v>
      </c>
      <c r="BI18" s="21"/>
      <c r="BJ18" s="21">
        <v>58.961546625912455</v>
      </c>
      <c r="BK18" s="21">
        <v>65.07089827016414</v>
      </c>
      <c r="BL18" s="23" t="s">
        <v>48</v>
      </c>
      <c r="BM18" s="23" t="s">
        <v>48</v>
      </c>
      <c r="BN18" s="21">
        <f t="shared" si="0"/>
        <v>7462.32519294295</v>
      </c>
      <c r="BO18" s="22">
        <f t="shared" si="1"/>
        <v>68.46169901782523</v>
      </c>
    </row>
    <row r="19" spans="1:67" ht="16.5">
      <c r="A19">
        <v>16</v>
      </c>
      <c r="B19" s="23" t="s">
        <v>49</v>
      </c>
      <c r="C19" s="24" t="s">
        <v>34</v>
      </c>
      <c r="D19" s="25">
        <f>'[1]annodue_omogeneizzati'!D19</f>
        <v>850</v>
      </c>
      <c r="E19" s="25">
        <f>'[1]annodue_omogeneizzati'!E19</f>
        <v>850</v>
      </c>
      <c r="AG19" s="21">
        <v>11629.077980007098</v>
      </c>
      <c r="AH19" s="21">
        <v>18574.608856745694</v>
      </c>
      <c r="AI19" s="21">
        <v>4228.573673896538</v>
      </c>
      <c r="AJ19" s="21">
        <v>7259.310495527695</v>
      </c>
      <c r="AK19" s="21">
        <v>3279.4422739757056</v>
      </c>
      <c r="AL19" s="21">
        <v>1129.783583222739</v>
      </c>
      <c r="AM19" s="21">
        <v>2318.6241280215518</v>
      </c>
      <c r="AN19" s="21">
        <v>236.40321828721466</v>
      </c>
      <c r="AO19" s="21">
        <v>101.59370524182934</v>
      </c>
      <c r="AP19" s="21">
        <v>141.82908123167564</v>
      </c>
      <c r="AQ19" s="21">
        <v>155.81237922662658</v>
      </c>
      <c r="AR19" s="21">
        <v>325.9475856518245</v>
      </c>
      <c r="AS19" s="21">
        <v>777.4117100389752</v>
      </c>
      <c r="AT19" s="21">
        <v>676.6118736212036</v>
      </c>
      <c r="AU19" s="21">
        <v>305.72472881179243</v>
      </c>
      <c r="AV19" s="21">
        <v>2575.084296895936</v>
      </c>
      <c r="AW19" s="21">
        <v>415.64974318424015</v>
      </c>
      <c r="AX19" s="21">
        <v>227.44563778598823</v>
      </c>
      <c r="AY19" s="21">
        <v>168.29351334250757</v>
      </c>
      <c r="AZ19" s="21">
        <v>218.2574112383691</v>
      </c>
      <c r="BA19" s="21">
        <v>0</v>
      </c>
      <c r="BB19" s="21">
        <v>123.24789294281148</v>
      </c>
      <c r="BD19" s="21">
        <v>1457.5335990005563</v>
      </c>
      <c r="BE19" s="21">
        <v>2089.8635318193665</v>
      </c>
      <c r="BF19" s="21">
        <v>25.96677881599635</v>
      </c>
      <c r="BG19" s="21">
        <v>115.40790584887266</v>
      </c>
      <c r="BH19" s="21">
        <v>602.1640684903259</v>
      </c>
      <c r="BI19" s="21"/>
      <c r="BJ19" s="21">
        <v>558.0008026529413</v>
      </c>
      <c r="BK19" s="21">
        <v>595.8816943496989</v>
      </c>
      <c r="BL19" s="23" t="s">
        <v>49</v>
      </c>
      <c r="BM19" s="23" t="s">
        <v>49</v>
      </c>
      <c r="BN19" s="21">
        <f t="shared" si="0"/>
        <v>58005.787155870494</v>
      </c>
      <c r="BO19" s="22">
        <f t="shared" si="1"/>
        <v>68.24210253631823</v>
      </c>
    </row>
    <row r="20" spans="1:67" ht="16.5">
      <c r="A20">
        <v>17</v>
      </c>
      <c r="B20" s="23" t="s">
        <v>50</v>
      </c>
      <c r="C20" s="24" t="s">
        <v>34</v>
      </c>
      <c r="D20" s="25">
        <f>'[1]annodue_omogeneizzati'!D20</f>
        <v>8216</v>
      </c>
      <c r="E20" s="25">
        <f>'[1]annodue_omogeneizzati'!E20</f>
        <v>6855</v>
      </c>
      <c r="AG20" s="21">
        <v>112405.29962792742</v>
      </c>
      <c r="AH20" s="21">
        <v>149798.75730940205</v>
      </c>
      <c r="AI20" s="21">
        <v>40872.89565262819</v>
      </c>
      <c r="AJ20" s="21">
        <v>70167.64121324182</v>
      </c>
      <c r="AK20" s="21">
        <v>31698.703203511053</v>
      </c>
      <c r="AL20" s="21">
        <v>10920.355199715323</v>
      </c>
      <c r="AM20" s="21">
        <v>22411.54804214714</v>
      </c>
      <c r="AN20" s="21">
        <v>2285.0456958208893</v>
      </c>
      <c r="AO20" s="21">
        <v>981.9928026669056</v>
      </c>
      <c r="AP20" s="21">
        <v>1370.9032134111142</v>
      </c>
      <c r="AQ20" s="21">
        <v>1506.0641267364283</v>
      </c>
      <c r="AR20" s="21">
        <v>2628.671411345008</v>
      </c>
      <c r="AS20" s="21">
        <v>7514.370129035554</v>
      </c>
      <c r="AT20" s="21">
        <v>6540.050769025657</v>
      </c>
      <c r="AU20" s="21">
        <v>2955.099261079631</v>
      </c>
      <c r="AV20" s="21">
        <v>24890.461862702363</v>
      </c>
      <c r="AW20" s="21">
        <v>4017.621517649079</v>
      </c>
      <c r="AX20" s="21">
        <v>2198.4627765290347</v>
      </c>
      <c r="AY20" s="21">
        <v>1626.7053007318143</v>
      </c>
      <c r="AZ20" s="21">
        <v>2109.650459687577</v>
      </c>
      <c r="BA20" s="21">
        <v>0</v>
      </c>
      <c r="BB20" s="21">
        <v>1191.299633433105</v>
      </c>
      <c r="BD20" s="21">
        <v>14088.348293398318</v>
      </c>
      <c r="BE20" s="21">
        <v>20200.375032268137</v>
      </c>
      <c r="BF20" s="21">
        <v>250.99182912026592</v>
      </c>
      <c r="BG20" s="21">
        <v>1115.5192405345151</v>
      </c>
      <c r="BH20" s="21">
        <v>5820.4470431959035</v>
      </c>
      <c r="BI20" s="21"/>
      <c r="BJ20" s="21">
        <v>3028.7553646477345</v>
      </c>
      <c r="BK20" s="21">
        <v>3053.954157843468</v>
      </c>
      <c r="BL20" s="23" t="s">
        <v>50</v>
      </c>
      <c r="BM20" s="23" t="s">
        <v>50</v>
      </c>
      <c r="BN20" s="21">
        <f t="shared" si="0"/>
        <v>535484.5711244532</v>
      </c>
      <c r="BO20" s="22">
        <f t="shared" si="1"/>
        <v>65.17582413880882</v>
      </c>
    </row>
    <row r="21" spans="1:67" ht="16.5">
      <c r="A21">
        <v>18</v>
      </c>
      <c r="B21" s="23" t="s">
        <v>51</v>
      </c>
      <c r="C21" s="24" t="s">
        <v>34</v>
      </c>
      <c r="D21" s="25">
        <f>'[1]annodue_omogeneizzati'!D21</f>
        <v>409</v>
      </c>
      <c r="E21" s="25">
        <f>'[1]annodue_omogeneizzati'!E21</f>
        <v>266</v>
      </c>
      <c r="AG21" s="21">
        <v>5595.638698615179</v>
      </c>
      <c r="AH21" s="21">
        <v>5812.7599481110055</v>
      </c>
      <c r="AI21" s="21">
        <v>2034.6901560278636</v>
      </c>
      <c r="AJ21" s="21">
        <v>3493.0094031421495</v>
      </c>
      <c r="AK21" s="21">
        <v>1577.9904588894865</v>
      </c>
      <c r="AL21" s="21">
        <v>543.6252771036475</v>
      </c>
      <c r="AM21" s="21">
        <v>1115.6673745421347</v>
      </c>
      <c r="AN21" s="21">
        <v>113.75166621114211</v>
      </c>
      <c r="AO21" s="21">
        <v>48.884500522244934</v>
      </c>
      <c r="AP21" s="21">
        <v>68.24481673382982</v>
      </c>
      <c r="AQ21" s="21">
        <v>74.97325071022385</v>
      </c>
      <c r="AR21" s="21">
        <v>102.00242092162978</v>
      </c>
      <c r="AS21" s="21">
        <v>374.0722228305187</v>
      </c>
      <c r="AT21" s="21">
        <v>325.56971330714384</v>
      </c>
      <c r="AU21" s="21">
        <v>147.10754598120363</v>
      </c>
      <c r="AV21" s="21">
        <v>1239.0699734475736</v>
      </c>
      <c r="AW21" s="21">
        <v>200.0008764262991</v>
      </c>
      <c r="AX21" s="21">
        <v>109.44148924055199</v>
      </c>
      <c r="AY21" s="21">
        <v>80.97887877304187</v>
      </c>
      <c r="AZ21" s="21">
        <v>105.0203308194035</v>
      </c>
      <c r="BA21" s="21">
        <v>0</v>
      </c>
      <c r="BB21" s="21">
        <v>59.3039861336587</v>
      </c>
      <c r="BD21" s="21">
        <v>701.3308729308559</v>
      </c>
      <c r="BE21" s="21">
        <v>1005.593158251907</v>
      </c>
      <c r="BF21" s="21">
        <v>12.494602983226478</v>
      </c>
      <c r="BG21" s="21">
        <v>55.53156881433991</v>
      </c>
      <c r="BH21" s="21">
        <v>289.7471811912274</v>
      </c>
      <c r="BI21" s="21"/>
      <c r="BJ21" s="21">
        <v>222.71618208712863</v>
      </c>
      <c r="BK21" s="21">
        <v>236.6074033763863</v>
      </c>
      <c r="BL21" s="23" t="s">
        <v>51</v>
      </c>
      <c r="BM21" s="23" t="s">
        <v>51</v>
      </c>
      <c r="BN21" s="21">
        <f t="shared" si="0"/>
        <v>24827.17678719798</v>
      </c>
      <c r="BO21" s="22">
        <f t="shared" si="1"/>
        <v>60.70214373398039</v>
      </c>
    </row>
    <row r="22" spans="1:67" ht="16.5">
      <c r="A22">
        <v>19</v>
      </c>
      <c r="B22" s="23" t="s">
        <v>52</v>
      </c>
      <c r="C22" s="24" t="s">
        <v>34</v>
      </c>
      <c r="D22" s="25">
        <f>'[1]annodue_omogeneizzati'!D22</f>
        <v>1102</v>
      </c>
      <c r="E22" s="25">
        <f>'[1]annodue_omogeneizzati'!E22</f>
        <v>1102</v>
      </c>
      <c r="AG22" s="21">
        <v>15076.757569373907</v>
      </c>
      <c r="AH22" s="21">
        <v>24081.434070745592</v>
      </c>
      <c r="AI22" s="21">
        <v>5482.221398392925</v>
      </c>
      <c r="AJ22" s="21">
        <v>9411.482548319434</v>
      </c>
      <c r="AK22" s="21">
        <v>4251.7004540249745</v>
      </c>
      <c r="AL22" s="21">
        <v>1464.731186719363</v>
      </c>
      <c r="AM22" s="21">
        <v>3006.027987152647</v>
      </c>
      <c r="AN22" s="21">
        <v>306.48981947354184</v>
      </c>
      <c r="AO22" s="21">
        <v>131.71325079587757</v>
      </c>
      <c r="AP22" s="21">
        <v>183.87723237330187</v>
      </c>
      <c r="AQ22" s="21">
        <v>202.0061669502853</v>
      </c>
      <c r="AR22" s="21">
        <v>422.5814581038949</v>
      </c>
      <c r="AS22" s="21">
        <v>1007.8914170152361</v>
      </c>
      <c r="AT22" s="21">
        <v>877.2073938006663</v>
      </c>
      <c r="AU22" s="21">
        <v>396.36311900070024</v>
      </c>
      <c r="AV22" s="21">
        <v>3338.5210531521425</v>
      </c>
      <c r="AW22" s="21">
        <v>538.8776670459208</v>
      </c>
      <c r="AX22" s="21">
        <v>294.8765798119518</v>
      </c>
      <c r="AY22" s="21">
        <v>218.18759023934513</v>
      </c>
      <c r="AZ22" s="21">
        <v>282.96431433492086</v>
      </c>
      <c r="BA22" s="21">
        <v>1398.4722000000002</v>
      </c>
      <c r="BB22" s="21">
        <v>159.7872682623274</v>
      </c>
      <c r="BD22" s="21">
        <v>1889.6494424689565</v>
      </c>
      <c r="BE22" s="21">
        <v>2709.4466024293433</v>
      </c>
      <c r="BF22" s="21">
        <v>33.665165006150566</v>
      </c>
      <c r="BG22" s="21">
        <v>149.6229555828914</v>
      </c>
      <c r="BH22" s="21">
        <v>780.6880040898108</v>
      </c>
      <c r="BI22" s="21"/>
      <c r="BJ22" s="21">
        <v>464.8604952621001</v>
      </c>
      <c r="BK22" s="21">
        <v>492.4118570854559</v>
      </c>
      <c r="BL22" s="23" t="s">
        <v>52</v>
      </c>
      <c r="BM22" s="23" t="s">
        <v>52</v>
      </c>
      <c r="BN22" s="21">
        <f t="shared" si="0"/>
        <v>77139.97156231856</v>
      </c>
      <c r="BO22" s="22">
        <f t="shared" si="1"/>
        <v>69.99997419448145</v>
      </c>
    </row>
    <row r="23" spans="1:67" ht="16.5">
      <c r="A23">
        <v>20</v>
      </c>
      <c r="B23" s="23" t="s">
        <v>53</v>
      </c>
      <c r="C23" s="24" t="s">
        <v>34</v>
      </c>
      <c r="D23" s="25">
        <f>'[1]annodue_omogeneizzati'!D23</f>
        <v>1279</v>
      </c>
      <c r="E23" s="25">
        <f>'[1]annodue_omogeneizzati'!E23</f>
        <v>988</v>
      </c>
      <c r="AG23" s="21">
        <v>17498.342042857737</v>
      </c>
      <c r="AH23" s="21">
        <v>21590.251235840875</v>
      </c>
      <c r="AI23" s="21">
        <v>6362.759681074908</v>
      </c>
      <c r="AJ23" s="21">
        <v>10923.127204446966</v>
      </c>
      <c r="AK23" s="21">
        <v>4934.596080488151</v>
      </c>
      <c r="AL23" s="21">
        <v>1699.9920034610398</v>
      </c>
      <c r="AM23" s="21">
        <v>3488.847364399488</v>
      </c>
      <c r="AN23" s="21">
        <v>355.71731316393823</v>
      </c>
      <c r="AO23" s="21">
        <v>152.86864588741145</v>
      </c>
      <c r="AP23" s="21">
        <v>213.41105281801546</v>
      </c>
      <c r="AQ23" s="21">
        <v>234.45180356571223</v>
      </c>
      <c r="AR23" s="21">
        <v>378.86613485176775</v>
      </c>
      <c r="AS23" s="21">
        <v>1169.7759731057054</v>
      </c>
      <c r="AT23" s="21">
        <v>1018.1018663076699</v>
      </c>
      <c r="AU23" s="21">
        <v>460.02579782386175</v>
      </c>
      <c r="AV23" s="21">
        <v>3874.7444890940023</v>
      </c>
      <c r="AW23" s="21">
        <v>625.4306135678156</v>
      </c>
      <c r="AX23" s="21">
        <v>342.23878909209293</v>
      </c>
      <c r="AY23" s="21">
        <v>253.23223948831435</v>
      </c>
      <c r="AZ23" s="21">
        <v>328.413210557499</v>
      </c>
      <c r="BA23" s="21">
        <v>2016.6296</v>
      </c>
      <c r="BB23" s="21">
        <v>185.45182949865398</v>
      </c>
      <c r="BD23" s="21">
        <v>2193.15938014319</v>
      </c>
      <c r="BE23" s="21">
        <v>3144.629949643494</v>
      </c>
      <c r="BF23" s="21">
        <v>39.072364830187446</v>
      </c>
      <c r="BG23" s="21">
        <v>173.6549548008331</v>
      </c>
      <c r="BH23" s="21">
        <v>906.0798159989728</v>
      </c>
      <c r="BI23" s="21"/>
      <c r="BJ23" s="21">
        <v>616.9418632376385</v>
      </c>
      <c r="BK23" s="21">
        <v>735.7594149364068</v>
      </c>
      <c r="BL23" s="23" t="s">
        <v>53</v>
      </c>
      <c r="BM23" s="23" t="s">
        <v>53</v>
      </c>
      <c r="BN23" s="21">
        <f t="shared" si="0"/>
        <v>83211.17015863428</v>
      </c>
      <c r="BO23" s="22">
        <f t="shared" si="1"/>
        <v>65.05955446335753</v>
      </c>
    </row>
    <row r="24" spans="1:67" ht="16.5">
      <c r="A24">
        <v>21</v>
      </c>
      <c r="B24" s="23" t="s">
        <v>54</v>
      </c>
      <c r="C24" s="24" t="s">
        <v>34</v>
      </c>
      <c r="D24" s="25">
        <f>'[1]annodue_omogeneizzati'!D24</f>
        <v>589</v>
      </c>
      <c r="E24" s="25">
        <f>'[1]annodue_omogeneizzati'!E24</f>
        <v>589</v>
      </c>
      <c r="AG24" s="21">
        <v>8058.2669767343305</v>
      </c>
      <c r="AH24" s="21">
        <v>12871.11131367437</v>
      </c>
      <c r="AI24" s="21">
        <v>2930.1528163824246</v>
      </c>
      <c r="AJ24" s="21">
        <v>5030.275155136249</v>
      </c>
      <c r="AK24" s="21">
        <v>2272.460587496107</v>
      </c>
      <c r="AL24" s="21">
        <v>782.8735653155217</v>
      </c>
      <c r="AM24" s="21">
        <v>1606.6701310643455</v>
      </c>
      <c r="AN24" s="21">
        <v>163.8135242013758</v>
      </c>
      <c r="AO24" s="21">
        <v>70.39846163227939</v>
      </c>
      <c r="AP24" s="21">
        <v>98.27921040641996</v>
      </c>
      <c r="AQ24" s="21">
        <v>107.96881336998005</v>
      </c>
      <c r="AR24" s="21">
        <v>225.8625034693231</v>
      </c>
      <c r="AS24" s="21">
        <v>538.7005849564193</v>
      </c>
      <c r="AT24" s="21">
        <v>468.8522277210458</v>
      </c>
      <c r="AU24" s="21">
        <v>211.84925325899493</v>
      </c>
      <c r="AV24" s="21">
        <v>1784.3819422020074</v>
      </c>
      <c r="AW24" s="21">
        <v>288.0208220417852</v>
      </c>
      <c r="AX24" s="21">
        <v>157.60644783052595</v>
      </c>
      <c r="AY24" s="21">
        <v>116.61750512792584</v>
      </c>
      <c r="AZ24" s="21">
        <v>151.2395473169405</v>
      </c>
      <c r="BA24" s="21">
        <v>0</v>
      </c>
      <c r="BB24" s="21">
        <v>85.4035399333129</v>
      </c>
      <c r="BD24" s="21">
        <v>1009.9850468368562</v>
      </c>
      <c r="BE24" s="21">
        <v>1448.1524944018904</v>
      </c>
      <c r="BF24" s="21">
        <v>17.99345026190806</v>
      </c>
      <c r="BG24" s="21">
        <v>79.9708900529247</v>
      </c>
      <c r="BH24" s="21">
        <v>417.26427804800227</v>
      </c>
      <c r="BI24" s="21"/>
      <c r="BJ24" s="21">
        <v>230.79425783957421</v>
      </c>
      <c r="BK24" s="21">
        <v>255.124932289856</v>
      </c>
      <c r="BL24" s="23" t="s">
        <v>54</v>
      </c>
      <c r="BM24" s="23" t="s">
        <v>54</v>
      </c>
      <c r="BN24" s="21">
        <f t="shared" si="0"/>
        <v>40508.25189874382</v>
      </c>
      <c r="BO24" s="22">
        <f t="shared" si="1"/>
        <v>68.77462122027814</v>
      </c>
    </row>
    <row r="25" spans="1:67" ht="16.5">
      <c r="A25">
        <v>22</v>
      </c>
      <c r="B25" s="23" t="s">
        <v>55</v>
      </c>
      <c r="C25" s="24" t="s">
        <v>34</v>
      </c>
      <c r="D25" s="25">
        <f>'[1]annodue_omogeneizzati'!D25</f>
        <v>8409</v>
      </c>
      <c r="E25" s="25">
        <f>'[1]annodue_omogeneizzati'!E25</f>
        <v>7763</v>
      </c>
      <c r="AG25" s="21">
        <v>115045.78439279963</v>
      </c>
      <c r="AH25" s="21">
        <v>169640.81006460803</v>
      </c>
      <c r="AI25" s="21">
        <v>41833.03061623058</v>
      </c>
      <c r="AJ25" s="21">
        <v>71815.93171399103</v>
      </c>
      <c r="AK25" s="21">
        <v>32443.329508072602</v>
      </c>
      <c r="AL25" s="21">
        <v>11176.882530964722</v>
      </c>
      <c r="AM25" s="21">
        <v>22938.01210886262</v>
      </c>
      <c r="AN25" s="21">
        <v>2338.723132443751</v>
      </c>
      <c r="AO25" s="21">
        <v>1005.0605498571093</v>
      </c>
      <c r="AP25" s="21">
        <v>1403.1067577378362</v>
      </c>
      <c r="AQ25" s="21">
        <v>1603.5502022549447</v>
      </c>
      <c r="AR25" s="21">
        <v>2976.8601263707224</v>
      </c>
      <c r="AS25" s="21">
        <v>7690.8883173149925</v>
      </c>
      <c r="AT25" s="21">
        <v>6693.68146503612</v>
      </c>
      <c r="AU25" s="21">
        <v>3024.516758327485</v>
      </c>
      <c r="AV25" s="21">
        <v>25475.15747364461</v>
      </c>
      <c r="AW25" s="21">
        <v>4111.998459336794</v>
      </c>
      <c r="AX25" s="21">
        <v>2250.106315461618</v>
      </c>
      <c r="AY25" s="21">
        <v>1664.9178278789957</v>
      </c>
      <c r="AZ25" s="21">
        <v>2159.207730709936</v>
      </c>
      <c r="BA25" s="21">
        <v>0</v>
      </c>
      <c r="BB25" s="21">
        <v>1219.2841550071787</v>
      </c>
      <c r="BD25" s="21">
        <v>14419.294157641974</v>
      </c>
      <c r="BE25" s="21">
        <v>20674.896987140062</v>
      </c>
      <c r="BF25" s="21">
        <v>256.8878153690745</v>
      </c>
      <c r="BG25" s="21">
        <v>1141.7236238625533</v>
      </c>
      <c r="BH25" s="21">
        <v>5957.173708159002</v>
      </c>
      <c r="BI25" s="21"/>
      <c r="BJ25" s="21">
        <v>2661.137134994908</v>
      </c>
      <c r="BK25" s="21">
        <v>2632.320136015878</v>
      </c>
      <c r="BL25" s="23" t="s">
        <v>55</v>
      </c>
      <c r="BM25" s="23" t="s">
        <v>55</v>
      </c>
      <c r="BN25" s="21">
        <f t="shared" si="0"/>
        <v>565667.3592280732</v>
      </c>
      <c r="BO25" s="22">
        <f t="shared" si="1"/>
        <v>67.26927806256073</v>
      </c>
    </row>
    <row r="26" spans="1:67" ht="16.5">
      <c r="A26">
        <v>23</v>
      </c>
      <c r="B26" s="23" t="s">
        <v>56</v>
      </c>
      <c r="C26" s="24" t="s">
        <v>34</v>
      </c>
      <c r="D26" s="25">
        <f>'[1]annodue_omogeneizzati'!D26</f>
        <v>908</v>
      </c>
      <c r="E26" s="25">
        <f>'[1]annodue_omogeneizzati'!E26</f>
        <v>908</v>
      </c>
      <c r="AG26" s="21">
        <v>12422.591536289936</v>
      </c>
      <c r="AH26" s="21">
        <v>19842.05275520599</v>
      </c>
      <c r="AI26" s="21">
        <v>4517.111642233008</v>
      </c>
      <c r="AJ26" s="21">
        <v>7754.651682281347</v>
      </c>
      <c r="AK26" s="21">
        <v>3503.2159820822835</v>
      </c>
      <c r="AL26" s="21">
        <v>1206.8746983132319</v>
      </c>
      <c r="AM26" s="21">
        <v>2476.836127345375</v>
      </c>
      <c r="AN26" s="21">
        <v>252.5342614174011</v>
      </c>
      <c r="AO26" s="21">
        <v>108.52598159950712</v>
      </c>
      <c r="AP26" s="21">
        <v>151.5068303039547</v>
      </c>
      <c r="AQ26" s="21">
        <v>166.44428275032578</v>
      </c>
      <c r="AR26" s="21">
        <v>348.18871502571375</v>
      </c>
      <c r="AS26" s="21">
        <v>830.4586267239877</v>
      </c>
      <c r="AT26" s="21">
        <v>722.7806838212388</v>
      </c>
      <c r="AU26" s="21">
        <v>326.5859456013029</v>
      </c>
      <c r="AV26" s="21">
        <v>2750.7959312723638</v>
      </c>
      <c r="AW26" s="21">
        <v>444.0117256603413</v>
      </c>
      <c r="AX26" s="21">
        <v>242.96545777609094</v>
      </c>
      <c r="AY26" s="21">
        <v>179.77707072352572</v>
      </c>
      <c r="AZ26" s="21">
        <v>233.1502698875755</v>
      </c>
      <c r="BA26" s="21">
        <v>0</v>
      </c>
      <c r="BB26" s="21">
        <v>131.65774916714452</v>
      </c>
      <c r="BD26" s="21">
        <v>1556.9888328147117</v>
      </c>
      <c r="BE26" s="21">
        <v>2232.465984578806</v>
      </c>
      <c r="BF26" s="21">
        <v>27.738629605793747</v>
      </c>
      <c r="BG26" s="21">
        <v>123.28279824797221</v>
      </c>
      <c r="BH26" s="21">
        <v>643.2529108108423</v>
      </c>
      <c r="BI26" s="21"/>
      <c r="BJ26" s="21">
        <v>426.73260155183607</v>
      </c>
      <c r="BK26" s="21">
        <v>449.77536230292174</v>
      </c>
      <c r="BL26" s="23" t="s">
        <v>56</v>
      </c>
      <c r="BM26" s="23" t="s">
        <v>56</v>
      </c>
      <c r="BN26" s="21">
        <f t="shared" si="0"/>
        <v>62319.93914768502</v>
      </c>
      <c r="BO26" s="22">
        <f t="shared" si="1"/>
        <v>68.63429421551214</v>
      </c>
    </row>
    <row r="27" spans="1:67" ht="16.5">
      <c r="A27">
        <v>24</v>
      </c>
      <c r="B27" s="23" t="s">
        <v>57</v>
      </c>
      <c r="C27" s="24" t="s">
        <v>34</v>
      </c>
      <c r="D27" s="25">
        <f>'[1]annodue_omogeneizzati'!D27</f>
        <v>398</v>
      </c>
      <c r="E27" s="25">
        <f>'[1]annodue_omogeneizzati'!E27</f>
        <v>374</v>
      </c>
      <c r="AG27" s="21">
        <v>5445.1447482856765</v>
      </c>
      <c r="AH27" s="21">
        <v>8172.827896968104</v>
      </c>
      <c r="AI27" s="21">
        <v>1979.9674378950847</v>
      </c>
      <c r="AJ27" s="21">
        <v>3399.065384964732</v>
      </c>
      <c r="AK27" s="21">
        <v>1535.5506176968602</v>
      </c>
      <c r="AL27" s="21">
        <v>529.0045483795885</v>
      </c>
      <c r="AM27" s="21">
        <v>1085.6616505324441</v>
      </c>
      <c r="AN27" s="21">
        <v>110.69233044507229</v>
      </c>
      <c r="AO27" s="21">
        <v>47.5697584544095</v>
      </c>
      <c r="AP27" s="21">
        <v>66.40938156494931</v>
      </c>
      <c r="AQ27" s="21">
        <v>72.95685521434986</v>
      </c>
      <c r="AR27" s="21">
        <v>143.41693768680278</v>
      </c>
      <c r="AS27" s="21">
        <v>364.0116007006025</v>
      </c>
      <c r="AT27" s="21">
        <v>316.8135596485165</v>
      </c>
      <c r="AU27" s="21">
        <v>143.15110831422749</v>
      </c>
      <c r="AV27" s="21">
        <v>1205.7453531348028</v>
      </c>
      <c r="AW27" s="21">
        <v>194.6218797497972</v>
      </c>
      <c r="AX27" s="21">
        <v>106.49807510449801</v>
      </c>
      <c r="AY27" s="21">
        <v>78.8009627180212</v>
      </c>
      <c r="AZ27" s="21">
        <v>102.19582314455401</v>
      </c>
      <c r="BA27" s="21">
        <v>0</v>
      </c>
      <c r="BB27" s="21">
        <v>57.70901340145761</v>
      </c>
      <c r="BD27" s="21">
        <v>682.4686734143781</v>
      </c>
      <c r="BE27" s="21">
        <v>978.5478654871856</v>
      </c>
      <c r="BF27" s="21">
        <v>12.158562316195939</v>
      </c>
      <c r="BG27" s="21">
        <v>54.03805473864861</v>
      </c>
      <c r="BH27" s="21">
        <v>281.9544697166467</v>
      </c>
      <c r="BI27" s="21"/>
      <c r="BJ27" s="21">
        <v>182.36221089816922</v>
      </c>
      <c r="BK27" s="21">
        <v>195.96647553215817</v>
      </c>
      <c r="BL27" s="23" t="s">
        <v>57</v>
      </c>
      <c r="BM27" s="23" t="s">
        <v>57</v>
      </c>
      <c r="BN27" s="21">
        <f t="shared" si="0"/>
        <v>26788.653863247277</v>
      </c>
      <c r="BO27" s="22">
        <f t="shared" si="1"/>
        <v>67.30817553579718</v>
      </c>
    </row>
    <row r="28" spans="1:67" ht="16.5">
      <c r="A28">
        <v>25</v>
      </c>
      <c r="B28" s="23" t="s">
        <v>58</v>
      </c>
      <c r="C28" s="24" t="s">
        <v>34</v>
      </c>
      <c r="D28" s="25">
        <f>'[1]annodue_omogeneizzati'!D28</f>
        <v>547</v>
      </c>
      <c r="E28" s="25">
        <f>'[1]annodue_omogeneizzati'!E28</f>
        <v>547</v>
      </c>
      <c r="AG28" s="21">
        <v>7483.653711839861</v>
      </c>
      <c r="AH28" s="21">
        <v>11953.307111341051</v>
      </c>
      <c r="AI28" s="21">
        <v>2721.2115289663607</v>
      </c>
      <c r="AJ28" s="21">
        <v>4671.579813004292</v>
      </c>
      <c r="AK28" s="21">
        <v>2110.4175574878955</v>
      </c>
      <c r="AL28" s="21">
        <v>727.048964732751</v>
      </c>
      <c r="AM28" s="21">
        <v>1492.1028212091633</v>
      </c>
      <c r="AN28" s="21">
        <v>152.13242400365462</v>
      </c>
      <c r="AO28" s="21">
        <v>65.37853737327134</v>
      </c>
      <c r="AP28" s="21">
        <v>91.27118521614892</v>
      </c>
      <c r="AQ28" s="21">
        <v>100.26984874937028</v>
      </c>
      <c r="AR28" s="21">
        <v>209.7568580606447</v>
      </c>
      <c r="AS28" s="21">
        <v>500.2873004603759</v>
      </c>
      <c r="AT28" s="21">
        <v>435.41964102446866</v>
      </c>
      <c r="AU28" s="21">
        <v>196.742854894177</v>
      </c>
      <c r="AV28" s="21">
        <v>1657.1424828259726</v>
      </c>
      <c r="AW28" s="21">
        <v>267.4828347315052</v>
      </c>
      <c r="AX28" s="21">
        <v>146.36795749286537</v>
      </c>
      <c r="AY28" s="21">
        <v>108.30182564511959</v>
      </c>
      <c r="AZ28" s="21">
        <v>140.45506346751517</v>
      </c>
      <c r="BA28" s="21">
        <v>0</v>
      </c>
      <c r="BB28" s="21">
        <v>79.31364404672692</v>
      </c>
      <c r="BD28" s="21">
        <v>937.9657395921228</v>
      </c>
      <c r="BE28" s="21">
        <v>1344.8886493002276</v>
      </c>
      <c r="BF28" s="21">
        <v>16.710385896882357</v>
      </c>
      <c r="BG28" s="21">
        <v>74.2683817639216</v>
      </c>
      <c r="BH28" s="21">
        <v>387.5102887814215</v>
      </c>
      <c r="BI28" s="21"/>
      <c r="BJ28" s="21">
        <v>272.71763918606024</v>
      </c>
      <c r="BK28" s="21">
        <v>453.47882778260345</v>
      </c>
      <c r="BL28" s="23" t="s">
        <v>58</v>
      </c>
      <c r="BM28" s="23" t="s">
        <v>58</v>
      </c>
      <c r="BN28" s="21">
        <f t="shared" si="0"/>
        <v>37344.79094493911</v>
      </c>
      <c r="BO28" s="22">
        <f t="shared" si="1"/>
        <v>68.27201269641519</v>
      </c>
    </row>
    <row r="29" spans="1:67" ht="16.5">
      <c r="A29">
        <v>26</v>
      </c>
      <c r="B29" s="23" t="s">
        <v>59</v>
      </c>
      <c r="C29" s="24" t="s">
        <v>34</v>
      </c>
      <c r="D29" s="25">
        <f>'[1]annodue_omogeneizzati'!D29</f>
        <v>905</v>
      </c>
      <c r="E29" s="25">
        <f>'[1]annodue_omogeneizzati'!E29</f>
        <v>905</v>
      </c>
      <c r="AG29" s="21">
        <v>12381.547731654613</v>
      </c>
      <c r="AH29" s="21">
        <v>19776.495312182178</v>
      </c>
      <c r="AI29" s="21">
        <v>4502.187264560432</v>
      </c>
      <c r="AJ29" s="21">
        <v>7729.03058641478</v>
      </c>
      <c r="AK29" s="21">
        <v>3491.6414799388394</v>
      </c>
      <c r="AL29" s="21">
        <v>1202.8872268430341</v>
      </c>
      <c r="AM29" s="21">
        <v>0</v>
      </c>
      <c r="AN29" s="21">
        <v>251.69989711756386</v>
      </c>
      <c r="AO29" s="21">
        <v>108.16741558100654</v>
      </c>
      <c r="AP29" s="21">
        <v>151.00625707607819</v>
      </c>
      <c r="AQ29" s="21">
        <v>165.89435670599653</v>
      </c>
      <c r="AR29" s="21">
        <v>347.0383117822367</v>
      </c>
      <c r="AS29" s="21">
        <v>827.7148206885561</v>
      </c>
      <c r="AT29" s="21">
        <v>720.3926419143403</v>
      </c>
      <c r="AU29" s="21">
        <v>325.50691714667306</v>
      </c>
      <c r="AV29" s="21">
        <v>2741.70739845979</v>
      </c>
      <c r="AW29" s="21">
        <v>442.54472656674983</v>
      </c>
      <c r="AX29" s="21">
        <v>242.1627084662581</v>
      </c>
      <c r="AY29" s="21">
        <v>179.183093617611</v>
      </c>
      <c r="AZ29" s="21">
        <v>232.3799496126165</v>
      </c>
      <c r="BA29" s="21">
        <v>0</v>
      </c>
      <c r="BB29" s="21">
        <v>131.22275660381695</v>
      </c>
      <c r="BD29" s="21">
        <v>1551.8445965829453</v>
      </c>
      <c r="BE29" s="21">
        <v>2225.089995642972</v>
      </c>
      <c r="BF29" s="21">
        <v>27.646982151149057</v>
      </c>
      <c r="BG29" s="21">
        <v>122.87547622732914</v>
      </c>
      <c r="BH29" s="21">
        <v>641.1276258632294</v>
      </c>
      <c r="BI29" s="21"/>
      <c r="BJ29" s="21">
        <v>432.55387076376354</v>
      </c>
      <c r="BK29" s="21">
        <v>456.0084850296834</v>
      </c>
      <c r="BL29" s="23" t="s">
        <v>59</v>
      </c>
      <c r="BM29" s="23" t="s">
        <v>59</v>
      </c>
      <c r="BN29" s="21">
        <f t="shared" si="0"/>
        <v>59630.43317360734</v>
      </c>
      <c r="BO29" s="22">
        <f t="shared" si="1"/>
        <v>65.88998140730094</v>
      </c>
    </row>
    <row r="30" spans="1:67" ht="16.5">
      <c r="A30">
        <v>27</v>
      </c>
      <c r="B30" s="23" t="s">
        <v>60</v>
      </c>
      <c r="C30" s="24" t="s">
        <v>34</v>
      </c>
      <c r="D30" s="25">
        <f>'[1]annodue_omogeneizzati'!D30</f>
        <v>584</v>
      </c>
      <c r="E30" s="25">
        <f>'[1]annodue_omogeneizzati'!E30</f>
        <v>584</v>
      </c>
      <c r="AG30" s="21">
        <v>7989.860635675464</v>
      </c>
      <c r="AH30" s="21">
        <v>12761.848908634687</v>
      </c>
      <c r="AI30" s="21">
        <v>2905.278853594798</v>
      </c>
      <c r="AJ30" s="21">
        <v>4987.5733286919685</v>
      </c>
      <c r="AK30" s="21">
        <v>2253.1697505903676</v>
      </c>
      <c r="AL30" s="21">
        <v>776.2277795318583</v>
      </c>
      <c r="AM30" s="21">
        <v>1593.0311656053957</v>
      </c>
      <c r="AN30" s="21">
        <v>162.42291703498046</v>
      </c>
      <c r="AO30" s="21">
        <v>69.8008516014451</v>
      </c>
      <c r="AP30" s="21">
        <v>97.44492169329244</v>
      </c>
      <c r="AQ30" s="21">
        <v>107.05226996276461</v>
      </c>
      <c r="AR30" s="21">
        <v>223.94516473019473</v>
      </c>
      <c r="AS30" s="21">
        <v>534.1275748973666</v>
      </c>
      <c r="AT30" s="21">
        <v>464.87215787621517</v>
      </c>
      <c r="AU30" s="21">
        <v>210.05087250127852</v>
      </c>
      <c r="AV30" s="21">
        <v>1769.2343875143838</v>
      </c>
      <c r="AW30" s="21">
        <v>285.5758235524662</v>
      </c>
      <c r="AX30" s="21">
        <v>156.26853231413781</v>
      </c>
      <c r="AY30" s="21">
        <v>115.62754328473461</v>
      </c>
      <c r="AZ30" s="21">
        <v>149.95568019200888</v>
      </c>
      <c r="BA30" s="21">
        <v>0</v>
      </c>
      <c r="BB30" s="21">
        <v>84.67855232776698</v>
      </c>
      <c r="BD30" s="21">
        <v>1001.4113197839117</v>
      </c>
      <c r="BE30" s="21">
        <v>1435.8591795088355</v>
      </c>
      <c r="BF30" s="21">
        <v>17.840704504166904</v>
      </c>
      <c r="BG30" s="21">
        <v>79.29202001851958</v>
      </c>
      <c r="BH30" s="21">
        <v>413.7221364686475</v>
      </c>
      <c r="BI30" s="21"/>
      <c r="BJ30" s="21">
        <v>301.50077309541746</v>
      </c>
      <c r="BK30" s="21">
        <v>331.84371264684955</v>
      </c>
      <c r="BL30" s="23" t="s">
        <v>60</v>
      </c>
      <c r="BM30" s="23" t="s">
        <v>60</v>
      </c>
      <c r="BN30" s="21">
        <f t="shared" si="0"/>
        <v>40012.82854634938</v>
      </c>
      <c r="BO30" s="22">
        <f t="shared" si="1"/>
        <v>68.51511737388593</v>
      </c>
    </row>
    <row r="31" spans="1:67" ht="16.5">
      <c r="A31">
        <v>28</v>
      </c>
      <c r="B31" s="23" t="s">
        <v>61</v>
      </c>
      <c r="C31" s="24" t="s">
        <v>34</v>
      </c>
      <c r="D31" s="25">
        <f>'[1]annodue_omogeneizzati'!D31</f>
        <v>4606</v>
      </c>
      <c r="E31" s="25">
        <f>'[1]annodue_omogeneizzati'!E31</f>
        <v>4116</v>
      </c>
      <c r="AG31" s="21">
        <v>63015.921383426685</v>
      </c>
      <c r="AH31" s="21">
        <v>89966.58967721931</v>
      </c>
      <c r="AI31" s="21">
        <v>22913.894519961716</v>
      </c>
      <c r="AJ31" s="21">
        <v>39336.92252047125</v>
      </c>
      <c r="AK31" s="21">
        <v>17770.71895756718</v>
      </c>
      <c r="AL31" s="21">
        <v>6122.097863910514</v>
      </c>
      <c r="AM31" s="21">
        <v>12564.21498078502</v>
      </c>
      <c r="AN31" s="21">
        <v>1281.0273216834246</v>
      </c>
      <c r="AO31" s="21">
        <v>550.518360404548</v>
      </c>
      <c r="AP31" s="21">
        <v>768.5467625330566</v>
      </c>
      <c r="AQ31" s="21">
        <v>844.3197867268728</v>
      </c>
      <c r="AR31" s="21">
        <v>1578.3532500504823</v>
      </c>
      <c r="AS31" s="21">
        <v>4212.656866399436</v>
      </c>
      <c r="AT31" s="21">
        <v>3666.440341057957</v>
      </c>
      <c r="AU31" s="21">
        <v>1656.6683540083716</v>
      </c>
      <c r="AV31" s="21">
        <v>13953.927378238446</v>
      </c>
      <c r="AW31" s="21">
        <v>2252.332608360718</v>
      </c>
      <c r="AX31" s="21">
        <v>1232.4877736967785</v>
      </c>
      <c r="AY31" s="21">
        <v>911.9528499477528</v>
      </c>
      <c r="AZ31" s="21">
        <v>1182.6983954869743</v>
      </c>
      <c r="BA31" s="21">
        <v>15121.638434</v>
      </c>
      <c r="BB31" s="21">
        <v>667.8585822289291</v>
      </c>
      <c r="BD31" s="21">
        <v>7898.117361172427</v>
      </c>
      <c r="BE31" s="21">
        <v>11324.601679482354</v>
      </c>
      <c r="BF31" s="21">
        <v>140.709392031152</v>
      </c>
      <c r="BG31" s="21">
        <v>625.3750756940088</v>
      </c>
      <c r="BH31" s="21">
        <v>3263.0208229016957</v>
      </c>
      <c r="BI31" s="21"/>
      <c r="BJ31" s="21">
        <v>2153.748216186194</v>
      </c>
      <c r="BK31" s="21">
        <v>2227.8264953215853</v>
      </c>
      <c r="BL31" s="23" t="s">
        <v>61</v>
      </c>
      <c r="BM31" s="23" t="s">
        <v>61</v>
      </c>
      <c r="BN31" s="21">
        <f t="shared" si="0"/>
        <v>320442.0365879393</v>
      </c>
      <c r="BO31" s="22">
        <f t="shared" si="1"/>
        <v>69.57056808248791</v>
      </c>
    </row>
    <row r="32" spans="1:67" ht="16.5">
      <c r="A32">
        <v>29</v>
      </c>
      <c r="B32" s="23" t="s">
        <v>62</v>
      </c>
      <c r="C32" s="24" t="s">
        <v>34</v>
      </c>
      <c r="D32" s="25">
        <f>'[1]annodue_omogeneizzati'!D32</f>
        <v>862</v>
      </c>
      <c r="E32" s="25">
        <f>'[1]annodue_omogeneizzati'!E32</f>
        <v>733</v>
      </c>
      <c r="AG32" s="21">
        <v>11793.253198548375</v>
      </c>
      <c r="AH32" s="21">
        <v>16084.877343599552</v>
      </c>
      <c r="AI32" s="21">
        <v>4288.271184586842</v>
      </c>
      <c r="AJ32" s="21">
        <v>7361.794878993967</v>
      </c>
      <c r="AK32" s="21">
        <v>3325.7402825494805</v>
      </c>
      <c r="AL32" s="21">
        <v>1145.7334691035308</v>
      </c>
      <c r="AM32" s="21">
        <v>2351.357645123032</v>
      </c>
      <c r="AN32" s="21">
        <v>239.7406754865636</v>
      </c>
      <c r="AO32" s="21">
        <v>103.02796931583163</v>
      </c>
      <c r="AP32" s="21">
        <v>143.83137414318168</v>
      </c>
      <c r="AQ32" s="21">
        <v>158.01208340394365</v>
      </c>
      <c r="AR32" s="21">
        <v>281.08185915622045</v>
      </c>
      <c r="AS32" s="21">
        <v>788.386934180702</v>
      </c>
      <c r="AT32" s="21">
        <v>686.164041248797</v>
      </c>
      <c r="AU32" s="21">
        <v>310.04084263031183</v>
      </c>
      <c r="AV32" s="21">
        <v>2611.4384281462308</v>
      </c>
      <c r="AW32" s="21">
        <v>421.51773955860585</v>
      </c>
      <c r="AX32" s="21">
        <v>230.65663502531987</v>
      </c>
      <c r="AY32" s="21">
        <v>170.6694217661665</v>
      </c>
      <c r="AZ32" s="21">
        <v>221.33869233820494</v>
      </c>
      <c r="BA32" s="21">
        <v>4195.4166000000005</v>
      </c>
      <c r="BB32" s="21">
        <v>124.98786319612176</v>
      </c>
      <c r="BD32" s="21">
        <v>1478.110543927623</v>
      </c>
      <c r="BE32" s="21">
        <v>2119.3674875626984</v>
      </c>
      <c r="BF32" s="21">
        <v>26.333368634575123</v>
      </c>
      <c r="BG32" s="21">
        <v>117.03719393144497</v>
      </c>
      <c r="BH32" s="21">
        <v>610.6652082807776</v>
      </c>
      <c r="BI32" s="21"/>
      <c r="BJ32" s="21">
        <v>496.66977625982736</v>
      </c>
      <c r="BK32" s="21">
        <v>528.5639689006733</v>
      </c>
      <c r="BL32" s="23" t="s">
        <v>62</v>
      </c>
      <c r="BM32" s="23" t="s">
        <v>62</v>
      </c>
      <c r="BN32" s="21">
        <f t="shared" si="0"/>
        <v>60363.61921927759</v>
      </c>
      <c r="BO32" s="22">
        <f t="shared" si="1"/>
        <v>70.02740048640092</v>
      </c>
    </row>
    <row r="33" spans="1:67" ht="16.5">
      <c r="A33">
        <v>30</v>
      </c>
      <c r="B33" s="23" t="s">
        <v>63</v>
      </c>
      <c r="C33" s="24" t="s">
        <v>34</v>
      </c>
      <c r="D33" s="25">
        <f>'[1]annodue_omogeneizzati'!D33</f>
        <v>1508</v>
      </c>
      <c r="E33" s="25">
        <f>'[1]annodue_omogeneizzati'!E33</f>
        <v>1508</v>
      </c>
      <c r="AG33" s="21">
        <v>20631.352463353767</v>
      </c>
      <c r="AH33" s="21">
        <v>32953.541359967654</v>
      </c>
      <c r="AI33" s="21">
        <v>7501.987176748212</v>
      </c>
      <c r="AJ33" s="21">
        <v>12878.870855595016</v>
      </c>
      <c r="AK33" s="21">
        <v>5818.1164107710165</v>
      </c>
      <c r="AL33" s="21">
        <v>2004.3689923528127</v>
      </c>
      <c r="AM33" s="21">
        <v>0</v>
      </c>
      <c r="AN33" s="21">
        <v>419.40712138484673</v>
      </c>
      <c r="AO33" s="21">
        <v>180.2391852996219</v>
      </c>
      <c r="AP33" s="21">
        <v>251.62147587925514</v>
      </c>
      <c r="AQ33" s="21">
        <v>276.42949161617986</v>
      </c>
      <c r="AR33" s="21">
        <v>578.2693637211192</v>
      </c>
      <c r="AS33" s="21">
        <v>1379.219833810323</v>
      </c>
      <c r="AT33" s="21">
        <v>1200.3890652009118</v>
      </c>
      <c r="AU33" s="21">
        <v>542.391636527274</v>
      </c>
      <c r="AV33" s="21">
        <v>4568.502493787142</v>
      </c>
      <c r="AW33" s="21">
        <v>737.4115443786285</v>
      </c>
      <c r="AX33" s="21">
        <v>403.5153197426709</v>
      </c>
      <c r="AY33" s="21">
        <v>298.5724919064723</v>
      </c>
      <c r="AZ33" s="21">
        <v>387.21432487936545</v>
      </c>
      <c r="BA33" s="21">
        <v>0</v>
      </c>
      <c r="BB33" s="21">
        <v>218.6562618326585</v>
      </c>
      <c r="BD33" s="21">
        <v>2585.836079168046</v>
      </c>
      <c r="BE33" s="21">
        <v>3707.6637717454173</v>
      </c>
      <c r="BF33" s="21">
        <v>46.068120534732344</v>
      </c>
      <c r="BG33" s="21">
        <v>204.74720237658823</v>
      </c>
      <c r="BH33" s="21">
        <v>1068.3099003334253</v>
      </c>
      <c r="BI33" s="21"/>
      <c r="BJ33" s="21">
        <v>775.2189276784228</v>
      </c>
      <c r="BK33" s="21">
        <v>839.2102259478214</v>
      </c>
      <c r="BL33" s="23" t="s">
        <v>63</v>
      </c>
      <c r="BM33" s="23" t="s">
        <v>63</v>
      </c>
      <c r="BN33" s="21">
        <f t="shared" si="0"/>
        <v>99228.27278928689</v>
      </c>
      <c r="BO33" s="22">
        <f t="shared" si="1"/>
        <v>65.80124190271013</v>
      </c>
    </row>
    <row r="34" spans="1:67" ht="16.5">
      <c r="A34">
        <v>31</v>
      </c>
      <c r="B34" s="23" t="s">
        <v>64</v>
      </c>
      <c r="C34" s="24" t="s">
        <v>34</v>
      </c>
      <c r="D34" s="25">
        <f>'[1]annodue_omogeneizzati'!D34</f>
        <v>822</v>
      </c>
      <c r="E34" s="25">
        <f>'[1]annodue_omogeneizzati'!E34</f>
        <v>822</v>
      </c>
      <c r="AG34" s="21">
        <v>11246.002470077452</v>
      </c>
      <c r="AH34" s="21">
        <v>17962.73938852348</v>
      </c>
      <c r="AI34" s="21">
        <v>4089.2794822858286</v>
      </c>
      <c r="AJ34" s="21">
        <v>7020.180267439722</v>
      </c>
      <c r="AK34" s="21">
        <v>3171.413587303565</v>
      </c>
      <c r="AL34" s="21">
        <v>1092.5671828342256</v>
      </c>
      <c r="AM34" s="21">
        <v>2242.2459214514297</v>
      </c>
      <c r="AN34" s="21">
        <v>228.61581815540055</v>
      </c>
      <c r="AO34" s="21">
        <v>98.24708906915733</v>
      </c>
      <c r="AP34" s="21">
        <v>137.15706443816165</v>
      </c>
      <c r="AQ34" s="21">
        <v>150.67973614622005</v>
      </c>
      <c r="AR34" s="21">
        <v>315.2104887127056</v>
      </c>
      <c r="AS34" s="21">
        <v>751.8028537082796</v>
      </c>
      <c r="AT34" s="21">
        <v>654.3234824901522</v>
      </c>
      <c r="AU34" s="21">
        <v>295.6537965685804</v>
      </c>
      <c r="AV34" s="21">
        <v>2490.257990645246</v>
      </c>
      <c r="AW34" s="21">
        <v>401.9577516440535</v>
      </c>
      <c r="AX34" s="21">
        <v>219.9533108942145</v>
      </c>
      <c r="AY34" s="21">
        <v>162.74972702063673</v>
      </c>
      <c r="AZ34" s="21">
        <v>211.06775533875225</v>
      </c>
      <c r="BA34" s="21">
        <v>0</v>
      </c>
      <c r="BB34" s="21">
        <v>119.18796235175415</v>
      </c>
      <c r="BD34" s="21">
        <v>1409.5207275040673</v>
      </c>
      <c r="BE34" s="21">
        <v>2021.020968418258</v>
      </c>
      <c r="BF34" s="21">
        <v>25.111402572645883</v>
      </c>
      <c r="BG34" s="21">
        <v>111.60623365620393</v>
      </c>
      <c r="BH34" s="21">
        <v>582.3280756459387</v>
      </c>
      <c r="BI34" s="21"/>
      <c r="BJ34" s="21">
        <v>467.1480308644408</v>
      </c>
      <c r="BK34" s="21">
        <v>494.407424023762</v>
      </c>
      <c r="BL34" s="23" t="s">
        <v>64</v>
      </c>
      <c r="BM34" s="23" t="s">
        <v>64</v>
      </c>
      <c r="BN34" s="21">
        <f t="shared" si="0"/>
        <v>56249.325080007926</v>
      </c>
      <c r="BO34" s="22">
        <f t="shared" si="1"/>
        <v>68.4298358637566</v>
      </c>
    </row>
    <row r="35" spans="1:67" ht="16.5">
      <c r="A35">
        <v>32</v>
      </c>
      <c r="B35" s="23" t="s">
        <v>65</v>
      </c>
      <c r="C35" s="24" t="s">
        <v>34</v>
      </c>
      <c r="D35" s="25">
        <f>'[1]annodue_omogeneizzati'!D35</f>
        <v>769</v>
      </c>
      <c r="E35" s="25">
        <f>'[1]annodue_omogeneizzati'!E35</f>
        <v>501</v>
      </c>
      <c r="AG35" s="21">
        <v>10520.89525485348</v>
      </c>
      <c r="AH35" s="21">
        <v>10948.09298497599</v>
      </c>
      <c r="AI35" s="21">
        <v>3825.615476736986</v>
      </c>
      <c r="AJ35" s="21">
        <v>6567.540907130349</v>
      </c>
      <c r="AK35" s="21">
        <v>2966.9307161027264</v>
      </c>
      <c r="AL35" s="21">
        <v>1022.121853527396</v>
      </c>
      <c r="AM35" s="21">
        <v>2097.6728875865565</v>
      </c>
      <c r="AN35" s="21">
        <v>213.87538219160953</v>
      </c>
      <c r="AO35" s="21">
        <v>91.91242274231384</v>
      </c>
      <c r="AP35" s="21">
        <v>128.3136040790101</v>
      </c>
      <c r="AQ35" s="21">
        <v>140.96437602973626</v>
      </c>
      <c r="AR35" s="21">
        <v>192.11734166066364</v>
      </c>
      <c r="AS35" s="21">
        <v>703.32894708232</v>
      </c>
      <c r="AT35" s="21">
        <v>612.1347421349477</v>
      </c>
      <c r="AU35" s="21">
        <v>276.59096053678627</v>
      </c>
      <c r="AV35" s="21">
        <v>2329.6939109564405</v>
      </c>
      <c r="AW35" s="21">
        <v>376.04076765727143</v>
      </c>
      <c r="AX35" s="21">
        <v>205.77140642049994</v>
      </c>
      <c r="AY35" s="21">
        <v>152.25613148280982</v>
      </c>
      <c r="AZ35" s="21">
        <v>197.45876381447746</v>
      </c>
      <c r="BA35" s="21">
        <v>0</v>
      </c>
      <c r="BB35" s="21">
        <v>111.5030937329671</v>
      </c>
      <c r="BD35" s="21">
        <v>1318.6392207428562</v>
      </c>
      <c r="BE35" s="21">
        <v>1890.7118305518738</v>
      </c>
      <c r="BF35" s="21">
        <v>23.492297540589636</v>
      </c>
      <c r="BG35" s="21">
        <v>104.4102112915095</v>
      </c>
      <c r="BH35" s="21">
        <v>544.7813749047772</v>
      </c>
      <c r="BI35" s="21"/>
      <c r="BJ35" s="21">
        <v>356.1797316051063</v>
      </c>
      <c r="BK35" s="21">
        <v>378.4713413059959</v>
      </c>
      <c r="BL35" s="23" t="s">
        <v>65</v>
      </c>
      <c r="BM35" s="23" t="s">
        <v>65</v>
      </c>
      <c r="BN35" s="21">
        <f t="shared" si="0"/>
        <v>46828.21579355584</v>
      </c>
      <c r="BO35" s="22">
        <f t="shared" si="1"/>
        <v>60.894949016327494</v>
      </c>
    </row>
    <row r="36" spans="1:67" ht="16.5">
      <c r="A36">
        <v>33</v>
      </c>
      <c r="B36" s="23" t="s">
        <v>66</v>
      </c>
      <c r="C36" s="24" t="s">
        <v>34</v>
      </c>
      <c r="D36" s="25">
        <f>'[1]annodue_omogeneizzati'!D36</f>
        <v>254</v>
      </c>
      <c r="E36" s="25">
        <f>'[1]annodue_omogeneizzati'!E36</f>
        <v>254</v>
      </c>
      <c r="AG36" s="21">
        <v>3475.042125790356</v>
      </c>
      <c r="AH36" s="21">
        <v>5550.530176015773</v>
      </c>
      <c r="AI36" s="21">
        <v>1263.5973096114362</v>
      </c>
      <c r="AJ36" s="21">
        <v>2169.2527833694517</v>
      </c>
      <c r="AK36" s="21">
        <v>979.9745148115638</v>
      </c>
      <c r="AL36" s="21">
        <v>337.6059178100891</v>
      </c>
      <c r="AM36" s="21">
        <v>692.8594453146754</v>
      </c>
      <c r="AN36" s="21">
        <v>70.64284405288534</v>
      </c>
      <c r="AO36" s="21">
        <v>30.358589566381944</v>
      </c>
      <c r="AP36" s="21">
        <v>42.381866626877205</v>
      </c>
      <c r="AQ36" s="21">
        <v>46.56040508654488</v>
      </c>
      <c r="AR36" s="21">
        <v>97.4008079477217</v>
      </c>
      <c r="AS36" s="21">
        <v>232.30891099988202</v>
      </c>
      <c r="AT36" s="21">
        <v>0</v>
      </c>
      <c r="AU36" s="21">
        <v>91.35774249199443</v>
      </c>
      <c r="AV36" s="21">
        <v>769.4957781312561</v>
      </c>
      <c r="AW36" s="21">
        <v>124.20592325740824</v>
      </c>
      <c r="AX36" s="21">
        <v>0</v>
      </c>
      <c r="AY36" s="21">
        <v>50.29006163411403</v>
      </c>
      <c r="AZ36" s="21">
        <v>0</v>
      </c>
      <c r="BA36" s="21">
        <v>0</v>
      </c>
      <c r="BB36" s="21">
        <v>36.829370361734256</v>
      </c>
      <c r="BD36" s="21">
        <v>435.545334289578</v>
      </c>
      <c r="BE36" s="21">
        <v>624.5003965671989</v>
      </c>
      <c r="BF36" s="21">
        <v>7.759484493250675</v>
      </c>
      <c r="BG36" s="21">
        <v>34.48659774778077</v>
      </c>
      <c r="BH36" s="21">
        <v>179.94079223122682</v>
      </c>
      <c r="BI36" s="21"/>
      <c r="BJ36" s="21">
        <v>137.37171038088292</v>
      </c>
      <c r="BK36" s="21">
        <v>145.8550718062219</v>
      </c>
      <c r="BL36" s="23" t="s">
        <v>66</v>
      </c>
      <c r="BM36" s="23" t="s">
        <v>66</v>
      </c>
      <c r="BN36" s="21">
        <f aca="true" t="shared" si="2" ref="BN36:BN67">SUM(AG36:BH36)-BJ36-BK36</f>
        <v>17059.700396022083</v>
      </c>
      <c r="BO36" s="22">
        <f aca="true" t="shared" si="3" ref="BO36:BO67">BN36/D36</f>
        <v>67.16417478748852</v>
      </c>
    </row>
    <row r="37" spans="1:67" ht="16.5">
      <c r="A37">
        <v>34</v>
      </c>
      <c r="B37" s="23" t="s">
        <v>67</v>
      </c>
      <c r="C37" s="24" t="s">
        <v>34</v>
      </c>
      <c r="D37" s="25">
        <f>'[1]annodue_omogeneizzati'!D37</f>
        <v>1303</v>
      </c>
      <c r="E37" s="25">
        <f>'[1]annodue_omogeneizzati'!E37</f>
        <v>1068</v>
      </c>
      <c r="AG37" s="21">
        <v>17826.69247994029</v>
      </c>
      <c r="AH37" s="21">
        <v>23449.014178366702</v>
      </c>
      <c r="AI37" s="21">
        <v>6482.1547024555175</v>
      </c>
      <c r="AJ37" s="21">
        <v>11128.095971379513</v>
      </c>
      <c r="AK37" s="21">
        <v>5027.1920976357005</v>
      </c>
      <c r="AL37" s="21">
        <v>1731.8917752226225</v>
      </c>
      <c r="AM37" s="21">
        <v>3554.3143986024484</v>
      </c>
      <c r="AN37" s="21">
        <v>362.3922275626361</v>
      </c>
      <c r="AO37" s="21">
        <v>155.73717403541605</v>
      </c>
      <c r="AP37" s="21">
        <v>217.41563864102747</v>
      </c>
      <c r="AQ37" s="21">
        <v>238.8512119203464</v>
      </c>
      <c r="AR37" s="21">
        <v>409.5435546778219</v>
      </c>
      <c r="AS37" s="21">
        <v>1191.7264213891585</v>
      </c>
      <c r="AT37" s="21">
        <v>1037.2062015628567</v>
      </c>
      <c r="AU37" s="21">
        <v>468.6580254609005</v>
      </c>
      <c r="AV37" s="21">
        <v>3947.4527515945933</v>
      </c>
      <c r="AW37" s="21">
        <v>637.166606316547</v>
      </c>
      <c r="AX37" s="21">
        <v>348.66078357075605</v>
      </c>
      <c r="AY37" s="21">
        <v>257.9840563356322</v>
      </c>
      <c r="AZ37" s="21">
        <v>334.5757727571705</v>
      </c>
      <c r="BA37" s="21">
        <v>3920.4246250000006</v>
      </c>
      <c r="BB37" s="21">
        <v>188.93177000527456</v>
      </c>
      <c r="BD37" s="21">
        <v>2234.3132699973235</v>
      </c>
      <c r="BE37" s="21">
        <v>3203.637861130158</v>
      </c>
      <c r="BF37" s="21">
        <v>39.805544467344994</v>
      </c>
      <c r="BG37" s="21">
        <v>176.91353096597774</v>
      </c>
      <c r="BH37" s="21">
        <v>923.0820955798762</v>
      </c>
      <c r="BI37" s="21"/>
      <c r="BJ37" s="21">
        <v>684.0531867602494</v>
      </c>
      <c r="BK37" s="21">
        <v>722.5397158232373</v>
      </c>
      <c r="BL37" s="23" t="s">
        <v>67</v>
      </c>
      <c r="BM37" s="23" t="s">
        <v>67</v>
      </c>
      <c r="BN37" s="21">
        <f t="shared" si="2"/>
        <v>88087.24182399015</v>
      </c>
      <c r="BO37" s="22">
        <f t="shared" si="3"/>
        <v>67.60340892094409</v>
      </c>
    </row>
    <row r="38" spans="1:67" ht="16.5">
      <c r="A38">
        <v>35</v>
      </c>
      <c r="B38" s="23" t="s">
        <v>68</v>
      </c>
      <c r="C38" s="24" t="s">
        <v>34</v>
      </c>
      <c r="D38" s="25">
        <f>'[1]annodue_omogeneizzati'!D38</f>
        <v>340</v>
      </c>
      <c r="E38" s="25">
        <f>'[1]annodue_omogeneizzati'!E38</f>
        <v>340</v>
      </c>
      <c r="AG38" s="21">
        <v>4651.631192002839</v>
      </c>
      <c r="AH38" s="21">
        <v>7429.843542698278</v>
      </c>
      <c r="AI38" s="21">
        <v>1691.4294695586154</v>
      </c>
      <c r="AJ38" s="21">
        <v>2903.7241982110772</v>
      </c>
      <c r="AK38" s="21">
        <v>1311.7769095902825</v>
      </c>
      <c r="AL38" s="21">
        <v>451.9134332890956</v>
      </c>
      <c r="AM38" s="21">
        <v>927.4496512086207</v>
      </c>
      <c r="AN38" s="21">
        <v>94.56128731488586</v>
      </c>
      <c r="AO38" s="21">
        <v>40.63748209673173</v>
      </c>
      <c r="AP38" s="21">
        <v>56.731632492670265</v>
      </c>
      <c r="AQ38" s="21">
        <v>62.32495169065063</v>
      </c>
      <c r="AR38" s="21">
        <v>130.3790342607298</v>
      </c>
      <c r="AS38" s="21">
        <v>310.9646840155901</v>
      </c>
      <c r="AT38" s="21">
        <v>0</v>
      </c>
      <c r="AU38" s="21">
        <v>122.28989152471694</v>
      </c>
      <c r="AV38" s="21">
        <v>1030.0337187583743</v>
      </c>
      <c r="AW38" s="21">
        <v>166.25989727369605</v>
      </c>
      <c r="AX38" s="21">
        <v>0</v>
      </c>
      <c r="AY38" s="21">
        <v>67.31740533700304</v>
      </c>
      <c r="AZ38" s="21">
        <v>0</v>
      </c>
      <c r="BA38" s="21">
        <v>0</v>
      </c>
      <c r="BB38" s="21">
        <v>49.2991571771246</v>
      </c>
      <c r="BD38" s="21">
        <v>583.0134396002225</v>
      </c>
      <c r="BE38" s="21">
        <v>835.9454127277465</v>
      </c>
      <c r="BF38" s="21">
        <v>10.38671152639854</v>
      </c>
      <c r="BG38" s="21">
        <v>46.16316233954907</v>
      </c>
      <c r="BH38" s="21">
        <v>240.86562739613038</v>
      </c>
      <c r="BI38" s="21"/>
      <c r="BJ38" s="21">
        <v>178.12059486437587</v>
      </c>
      <c r="BK38" s="21">
        <v>189.48693089355322</v>
      </c>
      <c r="BL38" s="23" t="s">
        <v>68</v>
      </c>
      <c r="BM38" s="23" t="s">
        <v>68</v>
      </c>
      <c r="BN38" s="21">
        <f t="shared" si="2"/>
        <v>22847.334366333103</v>
      </c>
      <c r="BO38" s="22">
        <f t="shared" si="3"/>
        <v>67.19804225392089</v>
      </c>
    </row>
    <row r="39" spans="1:67" ht="16.5">
      <c r="A39">
        <v>36</v>
      </c>
      <c r="B39" s="23" t="s">
        <v>69</v>
      </c>
      <c r="C39" s="24" t="s">
        <v>34</v>
      </c>
      <c r="D39" s="25">
        <f>'[1]annodue_omogeneizzati'!D39</f>
        <v>1353</v>
      </c>
      <c r="E39" s="25">
        <f>'[1]annodue_omogeneizzati'!E39</f>
        <v>1337</v>
      </c>
      <c r="AG39" s="21">
        <v>18510.75589052894</v>
      </c>
      <c r="AH39" s="21">
        <v>29216.767107610583</v>
      </c>
      <c r="AI39" s="21">
        <v>6730.894330331784</v>
      </c>
      <c r="AJ39" s="21">
        <v>11555.114235822319</v>
      </c>
      <c r="AK39" s="21">
        <v>5220.100466693094</v>
      </c>
      <c r="AL39" s="21">
        <v>1798.3496330592543</v>
      </c>
      <c r="AM39" s="21">
        <v>3690.704053191952</v>
      </c>
      <c r="AN39" s="21">
        <v>376.2982992265899</v>
      </c>
      <c r="AO39" s="21">
        <v>161.7132743437589</v>
      </c>
      <c r="AP39" s="21">
        <v>225.75852577230253</v>
      </c>
      <c r="AQ39" s="21">
        <v>248.01664599250088</v>
      </c>
      <c r="AR39" s="21">
        <v>512.6963788429288</v>
      </c>
      <c r="AS39" s="21">
        <v>1237.4565219796864</v>
      </c>
      <c r="AT39" s="21">
        <v>1077.0069000111628</v>
      </c>
      <c r="AU39" s="21">
        <v>486.6418330380648</v>
      </c>
      <c r="AV39" s="21">
        <v>4098.928298470824</v>
      </c>
      <c r="AW39" s="21">
        <v>661.6165912097377</v>
      </c>
      <c r="AX39" s="21">
        <v>362.0399387346377</v>
      </c>
      <c r="AY39" s="21">
        <v>267.8836747675444</v>
      </c>
      <c r="AZ39" s="21">
        <v>347.41444400648635</v>
      </c>
      <c r="BA39" s="21">
        <v>0</v>
      </c>
      <c r="BB39" s="21">
        <v>196.18164606073407</v>
      </c>
      <c r="BD39" s="21">
        <v>2320.050540526768</v>
      </c>
      <c r="BE39" s="21">
        <v>3326.5710100607084</v>
      </c>
      <c r="BF39" s="21">
        <v>41.33300204475655</v>
      </c>
      <c r="BG39" s="21">
        <v>183.70223131002908</v>
      </c>
      <c r="BH39" s="21">
        <v>958.5035113734245</v>
      </c>
      <c r="BI39" s="21"/>
      <c r="BJ39" s="21">
        <v>650.2898253310697</v>
      </c>
      <c r="BK39" s="21">
        <v>685.1409794626676</v>
      </c>
      <c r="BL39" s="23" t="s">
        <v>69</v>
      </c>
      <c r="BM39" s="23" t="s">
        <v>69</v>
      </c>
      <c r="BN39" s="21">
        <f t="shared" si="2"/>
        <v>92477.06818021684</v>
      </c>
      <c r="BO39" s="22">
        <f t="shared" si="3"/>
        <v>68.34964388781732</v>
      </c>
    </row>
    <row r="40" spans="1:67" ht="16.5">
      <c r="A40">
        <v>37</v>
      </c>
      <c r="B40" s="23" t="s">
        <v>70</v>
      </c>
      <c r="C40" s="24" t="s">
        <v>34</v>
      </c>
      <c r="D40" s="25">
        <f>'[1]annodue_omogeneizzati'!D40</f>
        <v>699</v>
      </c>
      <c r="E40" s="25">
        <f>'[1]annodue_omogeneizzati'!E40</f>
        <v>699</v>
      </c>
      <c r="AG40" s="21">
        <v>9563.206480029367</v>
      </c>
      <c r="AH40" s="21">
        <v>15274.884224547342</v>
      </c>
      <c r="AI40" s="21">
        <v>3477.3799977102126</v>
      </c>
      <c r="AJ40" s="21">
        <v>5969.715336910422</v>
      </c>
      <c r="AK40" s="21">
        <v>2696.858999422375</v>
      </c>
      <c r="AL40" s="21">
        <v>929.0808525561115</v>
      </c>
      <c r="AM40" s="21">
        <v>1906.7273711612524</v>
      </c>
      <c r="AN40" s="21">
        <v>194.40688186207421</v>
      </c>
      <c r="AO40" s="21">
        <v>83.54588231063379</v>
      </c>
      <c r="AP40" s="21">
        <v>116.63356209522505</v>
      </c>
      <c r="AQ40" s="21">
        <v>128.13276832871995</v>
      </c>
      <c r="AR40" s="21">
        <v>268.04395573014745</v>
      </c>
      <c r="AS40" s="21">
        <v>639.3068062555809</v>
      </c>
      <c r="AT40" s="21">
        <v>556.4137643073191</v>
      </c>
      <c r="AU40" s="21">
        <v>251.41362992875634</v>
      </c>
      <c r="AV40" s="21">
        <v>2117.6281453297165</v>
      </c>
      <c r="AW40" s="21">
        <v>341.8107888068046</v>
      </c>
      <c r="AX40" s="21">
        <v>187.0405891910656</v>
      </c>
      <c r="AY40" s="21">
        <v>138.39666567813268</v>
      </c>
      <c r="AZ40" s="21">
        <v>179.48462406543533</v>
      </c>
      <c r="BA40" s="21">
        <v>0</v>
      </c>
      <c r="BB40" s="21">
        <v>101.3532672553238</v>
      </c>
      <c r="BD40" s="21">
        <v>1198.607042001634</v>
      </c>
      <c r="BE40" s="21">
        <v>1718.6054220491021</v>
      </c>
      <c r="BF40" s="21">
        <v>21.35385693221347</v>
      </c>
      <c r="BG40" s="21">
        <v>94.90603080983765</v>
      </c>
      <c r="BH40" s="21">
        <v>495.19139279380926</v>
      </c>
      <c r="BI40" s="21"/>
      <c r="BJ40" s="21">
        <v>303.7985517183658</v>
      </c>
      <c r="BK40" s="21">
        <v>321.87555461274286</v>
      </c>
      <c r="BL40" s="23" t="s">
        <v>70</v>
      </c>
      <c r="BM40" s="23" t="s">
        <v>70</v>
      </c>
      <c r="BN40" s="21">
        <f t="shared" si="2"/>
        <v>48024.4542317375</v>
      </c>
      <c r="BO40" s="22">
        <f t="shared" si="3"/>
        <v>68.70451249175608</v>
      </c>
    </row>
    <row r="41" spans="1:67" ht="16.5">
      <c r="A41">
        <v>38</v>
      </c>
      <c r="B41" s="23" t="s">
        <v>71</v>
      </c>
      <c r="C41" s="24" t="s">
        <v>34</v>
      </c>
      <c r="D41" s="25">
        <f>'[1]annodue_omogeneizzati'!D41</f>
        <v>4308</v>
      </c>
      <c r="E41" s="25">
        <f>'[1]annodue_omogeneizzati'!E41</f>
        <v>4308</v>
      </c>
      <c r="AG41" s="21">
        <v>58938.90345631832</v>
      </c>
      <c r="AH41" s="21">
        <v>94140.48818218875</v>
      </c>
      <c r="AI41" s="21">
        <v>21431.406337819164</v>
      </c>
      <c r="AJ41" s="21">
        <v>36791.89366439212</v>
      </c>
      <c r="AK41" s="21">
        <v>16620.985077985108</v>
      </c>
      <c r="AL41" s="21">
        <v>5726.009031204188</v>
      </c>
      <c r="AM41" s="21">
        <v>11751.33263943158</v>
      </c>
      <c r="AN41" s="21">
        <v>1198.1471345662596</v>
      </c>
      <c r="AO41" s="21">
        <v>514.9008025668244</v>
      </c>
      <c r="AP41" s="21">
        <v>718.8231552306573</v>
      </c>
      <c r="AQ41" s="21">
        <v>789.6937996568321</v>
      </c>
      <c r="AR41" s="21">
        <v>1651.9790576330117</v>
      </c>
      <c r="AS41" s="21">
        <v>3940.105466879889</v>
      </c>
      <c r="AT41" s="21">
        <v>3429.228178306053</v>
      </c>
      <c r="AU41" s="21">
        <v>1549.4848608484724</v>
      </c>
      <c r="AV41" s="21">
        <v>13051.133118856105</v>
      </c>
      <c r="AW41" s="21">
        <v>2106.610698397302</v>
      </c>
      <c r="AX41" s="21">
        <v>1152.748008920044</v>
      </c>
      <c r="AY41" s="21">
        <v>852.9511240935561</v>
      </c>
      <c r="AZ41" s="21">
        <v>1106.1799148410519</v>
      </c>
      <c r="BA41" s="21">
        <v>0</v>
      </c>
      <c r="BB41" s="21">
        <v>624.6493209383906</v>
      </c>
      <c r="BD41" s="21">
        <v>7387.123228816937</v>
      </c>
      <c r="BE41" s="21">
        <v>10591.92011185627</v>
      </c>
      <c r="BF41" s="21">
        <v>131.60574486977916</v>
      </c>
      <c r="BG41" s="21">
        <v>584.9144216434629</v>
      </c>
      <c r="BH41" s="21">
        <v>3051.909184772146</v>
      </c>
      <c r="BI41" s="21"/>
      <c r="BJ41" s="21">
        <v>1724.5432946430788</v>
      </c>
      <c r="BK41" s="21">
        <v>1751.7200398308744</v>
      </c>
      <c r="BL41" s="23" t="s">
        <v>71</v>
      </c>
      <c r="BM41" s="23" t="s">
        <v>71</v>
      </c>
      <c r="BN41" s="21">
        <f t="shared" si="2"/>
        <v>296358.86238855845</v>
      </c>
      <c r="BO41" s="22">
        <f t="shared" si="3"/>
        <v>68.79267929168023</v>
      </c>
    </row>
    <row r="42" spans="1:67" ht="16.5">
      <c r="A42">
        <v>39</v>
      </c>
      <c r="B42" s="23" t="s">
        <v>72</v>
      </c>
      <c r="C42" s="24" t="s">
        <v>34</v>
      </c>
      <c r="D42" s="25">
        <f>'[1]annodue_omogeneizzati'!D42</f>
        <v>410</v>
      </c>
      <c r="E42" s="25">
        <f>'[1]annodue_omogeneizzati'!E42</f>
        <v>410</v>
      </c>
      <c r="AG42" s="21">
        <v>5609.319966826953</v>
      </c>
      <c r="AH42" s="21">
        <v>8959.517213253805</v>
      </c>
      <c r="AI42" s="21">
        <v>2039.664948585389</v>
      </c>
      <c r="AJ42" s="21">
        <v>3501.5497684310053</v>
      </c>
      <c r="AK42" s="21">
        <v>1581.8486262706344</v>
      </c>
      <c r="AL42" s="21">
        <v>544.95443426038</v>
      </c>
      <c r="AM42" s="21">
        <v>1118.395167633925</v>
      </c>
      <c r="AN42" s="21">
        <v>114.02978764442119</v>
      </c>
      <c r="AO42" s="21">
        <v>49.004022528411795</v>
      </c>
      <c r="AP42" s="21">
        <v>68.41167447645533</v>
      </c>
      <c r="AQ42" s="21">
        <v>75.15655939166693</v>
      </c>
      <c r="AR42" s="21">
        <v>157.2217766085271</v>
      </c>
      <c r="AS42" s="21">
        <v>374.98682484232927</v>
      </c>
      <c r="AT42" s="21">
        <v>326.3657272761099</v>
      </c>
      <c r="AU42" s="21">
        <v>147.4672221327469</v>
      </c>
      <c r="AV42" s="21">
        <v>1242.099484385098</v>
      </c>
      <c r="AW42" s="21">
        <v>200.48987612416295</v>
      </c>
      <c r="AX42" s="21">
        <v>109.70907234382962</v>
      </c>
      <c r="AY42" s="21">
        <v>81.17687114168012</v>
      </c>
      <c r="AZ42" s="21">
        <v>105.27710424438982</v>
      </c>
      <c r="BA42" s="21">
        <v>0</v>
      </c>
      <c r="BB42" s="21">
        <v>59.44898365476789</v>
      </c>
      <c r="BD42" s="21">
        <v>703.0456183414449</v>
      </c>
      <c r="BE42" s="21">
        <v>1008.0518212305179</v>
      </c>
      <c r="BF42" s="21">
        <v>12.525152134774709</v>
      </c>
      <c r="BG42" s="21">
        <v>55.667342821220934</v>
      </c>
      <c r="BH42" s="21">
        <v>290.4556095070984</v>
      </c>
      <c r="BI42" s="21"/>
      <c r="BJ42" s="21">
        <v>205.26261747195352</v>
      </c>
      <c r="BK42" s="21">
        <v>218.40571734849996</v>
      </c>
      <c r="BL42" s="23" t="s">
        <v>72</v>
      </c>
      <c r="BM42" s="23" t="s">
        <v>72</v>
      </c>
      <c r="BN42" s="21">
        <f t="shared" si="2"/>
        <v>28112.172321271286</v>
      </c>
      <c r="BO42" s="22">
        <f t="shared" si="3"/>
        <v>68.56627395432021</v>
      </c>
    </row>
    <row r="43" spans="1:67" ht="16.5">
      <c r="A43">
        <v>40</v>
      </c>
      <c r="B43" s="23" t="s">
        <v>73</v>
      </c>
      <c r="C43" s="24" t="s">
        <v>34</v>
      </c>
      <c r="D43" s="25">
        <f>'[1]annodue_omogeneizzati'!D43</f>
        <v>495</v>
      </c>
      <c r="E43" s="25">
        <f>'[1]annodue_omogeneizzati'!E43</f>
        <v>442</v>
      </c>
      <c r="AG43" s="21">
        <v>6772.227764827663</v>
      </c>
      <c r="AH43" s="21">
        <v>9658.796605507761</v>
      </c>
      <c r="AI43" s="21">
        <v>2462.522315975043</v>
      </c>
      <c r="AJ43" s="21">
        <v>4227.4808179837755</v>
      </c>
      <c r="AK43" s="21">
        <v>1909.7928536682052</v>
      </c>
      <c r="AL43" s="21">
        <v>657.932792582654</v>
      </c>
      <c r="AM43" s="21">
        <v>1350.25758043608</v>
      </c>
      <c r="AN43" s="21">
        <v>137.67010947314267</v>
      </c>
      <c r="AO43" s="21">
        <v>59.16339305259473</v>
      </c>
      <c r="AP43" s="21">
        <v>82.59458259962288</v>
      </c>
      <c r="AQ43" s="21">
        <v>90.7377973143296</v>
      </c>
      <c r="AR43" s="21">
        <v>169.49274453894873</v>
      </c>
      <c r="AS43" s="21">
        <v>452.7279958462267</v>
      </c>
      <c r="AT43" s="21">
        <v>394.0269146382303</v>
      </c>
      <c r="AU43" s="21">
        <v>178.03969501392615</v>
      </c>
      <c r="AV43" s="21">
        <v>1499.607914074692</v>
      </c>
      <c r="AW43" s="21">
        <v>242.05485044258694</v>
      </c>
      <c r="AX43" s="21">
        <v>132.45363612242846</v>
      </c>
      <c r="AY43" s="21">
        <v>98.00622247593088</v>
      </c>
      <c r="AZ43" s="21">
        <v>127.10284536822671</v>
      </c>
      <c r="BA43" s="21">
        <v>0</v>
      </c>
      <c r="BB43" s="21">
        <v>71.77377294904905</v>
      </c>
      <c r="BD43" s="21">
        <v>848.7989782415004</v>
      </c>
      <c r="BE43" s="21">
        <v>1217.0381744124547</v>
      </c>
      <c r="BF43" s="21">
        <v>15.121830016374345</v>
      </c>
      <c r="BG43" s="21">
        <v>67.2081334061082</v>
      </c>
      <c r="BH43" s="21">
        <v>350.672016356131</v>
      </c>
      <c r="BI43" s="21"/>
      <c r="BJ43" s="21">
        <v>242.52898344889746</v>
      </c>
      <c r="BK43" s="21">
        <v>258.54896304032957</v>
      </c>
      <c r="BL43" s="23" t="s">
        <v>73</v>
      </c>
      <c r="BM43" s="23" t="s">
        <v>73</v>
      </c>
      <c r="BN43" s="21">
        <f t="shared" si="2"/>
        <v>32772.22439083445</v>
      </c>
      <c r="BO43" s="22">
        <f t="shared" si="3"/>
        <v>66.20651392087768</v>
      </c>
    </row>
    <row r="44" spans="1:67" ht="16.5">
      <c r="A44">
        <v>41</v>
      </c>
      <c r="B44" s="23" t="s">
        <v>74</v>
      </c>
      <c r="C44" s="24" t="s">
        <v>34</v>
      </c>
      <c r="D44" s="25">
        <f>'[1]annodue_omogeneizzati'!D44</f>
        <v>2542</v>
      </c>
      <c r="E44" s="25">
        <f>'[1]annodue_omogeneizzati'!E44</f>
        <v>2175</v>
      </c>
      <c r="AG44" s="21">
        <v>34777.783794327115</v>
      </c>
      <c r="AH44" s="21">
        <v>47529.14619226105</v>
      </c>
      <c r="AI44" s="21">
        <v>12645.922681229411</v>
      </c>
      <c r="AJ44" s="21">
        <v>21709.608564272232</v>
      </c>
      <c r="AK44" s="21">
        <v>9807.461482877934</v>
      </c>
      <c r="AL44" s="21">
        <v>3378.7174924143565</v>
      </c>
      <c r="AM44" s="21">
        <v>6934.050039330335</v>
      </c>
      <c r="AN44" s="21">
        <v>706.9846833954114</v>
      </c>
      <c r="AO44" s="21">
        <v>303.8249396761531</v>
      </c>
      <c r="AP44" s="21">
        <v>424.15238175402294</v>
      </c>
      <c r="AQ44" s="21">
        <v>465.97066822833494</v>
      </c>
      <c r="AR44" s="21">
        <v>834.042351520845</v>
      </c>
      <c r="AS44" s="21">
        <v>2324.9183140224413</v>
      </c>
      <c r="AT44" s="21">
        <v>2023.4675091118818</v>
      </c>
      <c r="AU44" s="21">
        <v>914.2967772230309</v>
      </c>
      <c r="AV44" s="21">
        <v>7701.016803187609</v>
      </c>
      <c r="AW44" s="21">
        <v>1243.0372319698101</v>
      </c>
      <c r="AX44" s="21">
        <v>680.1962485317437</v>
      </c>
      <c r="AY44" s="21">
        <v>503.2966010784168</v>
      </c>
      <c r="AZ44" s="21">
        <v>652.7180463152166</v>
      </c>
      <c r="BA44" s="21">
        <v>0</v>
      </c>
      <c r="BB44" s="21">
        <v>368.5836986595609</v>
      </c>
      <c r="BD44" s="21">
        <v>4358.882833716958</v>
      </c>
      <c r="BE44" s="21">
        <v>6249.921291629211</v>
      </c>
      <c r="BF44" s="21">
        <v>77.6559432356032</v>
      </c>
      <c r="BG44" s="21">
        <v>345.13752549156976</v>
      </c>
      <c r="BH44" s="21">
        <v>1800.82477894401</v>
      </c>
      <c r="BI44" s="21"/>
      <c r="BJ44" s="21">
        <v>1433.9305269534339</v>
      </c>
      <c r="BK44" s="21">
        <v>1538.552080904339</v>
      </c>
      <c r="BL44" s="23" t="s">
        <v>74</v>
      </c>
      <c r="BM44" s="23" t="s">
        <v>74</v>
      </c>
      <c r="BN44" s="21">
        <f t="shared" si="2"/>
        <v>165789.13626654653</v>
      </c>
      <c r="BO44" s="22">
        <f t="shared" si="3"/>
        <v>65.21995919218982</v>
      </c>
    </row>
    <row r="45" spans="1:67" ht="16.5">
      <c r="A45">
        <v>42</v>
      </c>
      <c r="B45" s="23" t="s">
        <v>75</v>
      </c>
      <c r="C45" s="24" t="s">
        <v>34</v>
      </c>
      <c r="D45" s="25">
        <f>'[1]annodue_omogeneizzati'!D45</f>
        <v>603</v>
      </c>
      <c r="E45" s="25">
        <f>'[1]annodue_omogeneizzati'!E45</f>
        <v>603</v>
      </c>
      <c r="AG45" s="21">
        <v>8249.804731699152</v>
      </c>
      <c r="AH45" s="21">
        <v>13177.046047785474</v>
      </c>
      <c r="AI45" s="21">
        <v>2999.7999121877792</v>
      </c>
      <c r="AJ45" s="21">
        <v>5149.840269180236</v>
      </c>
      <c r="AK45" s="21">
        <v>2326.474930832177</v>
      </c>
      <c r="AL45" s="21">
        <v>801.4817655097785</v>
      </c>
      <c r="AM45" s="21">
        <v>1644.8592343494067</v>
      </c>
      <c r="AN45" s="21">
        <v>167.70722426728287</v>
      </c>
      <c r="AO45" s="21">
        <v>72.07176971861541</v>
      </c>
      <c r="AP45" s="21">
        <v>100.61521880317696</v>
      </c>
      <c r="AQ45" s="21">
        <v>110.53513491018332</v>
      </c>
      <c r="AR45" s="21">
        <v>231.2310519388826</v>
      </c>
      <c r="AS45" s="21">
        <v>551.5050131217672</v>
      </c>
      <c r="AT45" s="21">
        <v>479.9964232865715</v>
      </c>
      <c r="AU45" s="21">
        <v>216.88471938060098</v>
      </c>
      <c r="AV45" s="21">
        <v>1826.7950953273516</v>
      </c>
      <c r="AW45" s="21">
        <v>294.8668178118786</v>
      </c>
      <c r="AX45" s="21">
        <v>161.35261127641286</v>
      </c>
      <c r="AY45" s="21">
        <v>119.38939828886127</v>
      </c>
      <c r="AZ45" s="21">
        <v>154.83437526674888</v>
      </c>
      <c r="BA45" s="21">
        <v>0</v>
      </c>
      <c r="BB45" s="21">
        <v>87.43350522884155</v>
      </c>
      <c r="BD45" s="21">
        <v>1033.9914825851004</v>
      </c>
      <c r="BE45" s="21">
        <v>1482.5737761024445</v>
      </c>
      <c r="BF45" s="21">
        <v>18.421138383583294</v>
      </c>
      <c r="BG45" s="21">
        <v>81.87172614925909</v>
      </c>
      <c r="BH45" s="21">
        <v>427.1822744701959</v>
      </c>
      <c r="BI45" s="21"/>
      <c r="BJ45" s="21">
        <v>332.1765293125819</v>
      </c>
      <c r="BK45" s="21">
        <v>354.5390530324584</v>
      </c>
      <c r="BL45" s="23" t="s">
        <v>75</v>
      </c>
      <c r="BM45" s="23" t="s">
        <v>75</v>
      </c>
      <c r="BN45" s="21">
        <f t="shared" si="2"/>
        <v>41281.85006551673</v>
      </c>
      <c r="BO45" s="22">
        <f t="shared" si="3"/>
        <v>68.46077954480387</v>
      </c>
    </row>
    <row r="46" spans="1:67" ht="16.5">
      <c r="A46">
        <v>43</v>
      </c>
      <c r="B46" s="23" t="s">
        <v>76</v>
      </c>
      <c r="C46" s="24" t="s">
        <v>34</v>
      </c>
      <c r="D46" s="25">
        <f>'[1]annodue_omogeneizzati'!D46</f>
        <v>1004</v>
      </c>
      <c r="E46" s="25">
        <f>'[1]annodue_omogeneizzati'!E46</f>
        <v>1004</v>
      </c>
      <c r="AG46" s="21">
        <v>13735.993284620146</v>
      </c>
      <c r="AH46" s="21">
        <v>21939.890931967853</v>
      </c>
      <c r="AI46" s="21">
        <v>4994.691727755441</v>
      </c>
      <c r="AJ46" s="21">
        <v>8574.526750011535</v>
      </c>
      <c r="AK46" s="21">
        <v>3873.600050672481</v>
      </c>
      <c r="AL46" s="21">
        <v>0</v>
      </c>
      <c r="AM46" s="21">
        <v>0</v>
      </c>
      <c r="AN46" s="21">
        <v>279.23391901219236</v>
      </c>
      <c r="AO46" s="21">
        <v>120.00009419152546</v>
      </c>
      <c r="AP46" s="21">
        <v>167.5251735960028</v>
      </c>
      <c r="AQ46" s="21">
        <v>184.04191616886246</v>
      </c>
      <c r="AR46" s="21">
        <v>385.00161881697863</v>
      </c>
      <c r="AS46" s="21">
        <v>918.2604198578014</v>
      </c>
      <c r="AT46" s="21">
        <v>799.1980248419865</v>
      </c>
      <c r="AU46" s="21">
        <v>361.1148561494583</v>
      </c>
      <c r="AV46" s="21">
        <v>3041.6289812747286</v>
      </c>
      <c r="AW46" s="21">
        <v>490.9556966552673</v>
      </c>
      <c r="AX46" s="21">
        <v>268.6534356907437</v>
      </c>
      <c r="AY46" s="21">
        <v>198.7843381127972</v>
      </c>
      <c r="AZ46" s="21">
        <v>257.80051868626185</v>
      </c>
      <c r="BA46" s="21">
        <v>0</v>
      </c>
      <c r="BB46" s="21">
        <v>145.57751119362678</v>
      </c>
      <c r="BD46" s="21">
        <v>1721.6043922312451</v>
      </c>
      <c r="BE46" s="21">
        <v>2468.497630525463</v>
      </c>
      <c r="BF46" s="21">
        <v>30.671348154423924</v>
      </c>
      <c r="BG46" s="21">
        <v>136.31710290855077</v>
      </c>
      <c r="BH46" s="21">
        <v>711.2620291344556</v>
      </c>
      <c r="BI46" s="21"/>
      <c r="BJ46" s="21">
        <v>495.5066697537701</v>
      </c>
      <c r="BK46" s="21">
        <v>503.1337958412283</v>
      </c>
      <c r="BL46" s="23" t="s">
        <v>76</v>
      </c>
      <c r="BM46" s="23" t="s">
        <v>76</v>
      </c>
      <c r="BN46" s="21">
        <f t="shared" si="2"/>
        <v>64806.19128663482</v>
      </c>
      <c r="BO46" s="22">
        <f t="shared" si="3"/>
        <v>64.54799928947692</v>
      </c>
    </row>
    <row r="47" spans="1:67" ht="16.5">
      <c r="A47">
        <v>44</v>
      </c>
      <c r="B47" s="23" t="s">
        <v>77</v>
      </c>
      <c r="C47" s="24" t="s">
        <v>34</v>
      </c>
      <c r="D47" s="25">
        <f>'[1]annodue_omogeneizzati'!D47</f>
        <v>240</v>
      </c>
      <c r="E47" s="25">
        <f>'[1]annodue_omogeneizzati'!E47</f>
        <v>174</v>
      </c>
      <c r="AG47" s="21">
        <v>3283.504370825533</v>
      </c>
      <c r="AH47" s="21">
        <v>3802.331695380883</v>
      </c>
      <c r="AI47" s="21">
        <v>1193.9502138060816</v>
      </c>
      <c r="AJ47" s="21">
        <v>2049.6876693254667</v>
      </c>
      <c r="AK47" s="21">
        <v>925.9601714754934</v>
      </c>
      <c r="AL47" s="21">
        <v>318.9977176158322</v>
      </c>
      <c r="AM47" s="21">
        <v>654.6703420296145</v>
      </c>
      <c r="AN47" s="21">
        <v>66.74914398697827</v>
      </c>
      <c r="AO47" s="21">
        <v>28.685281480045933</v>
      </c>
      <c r="AP47" s="21">
        <v>40.04585823012018</v>
      </c>
      <c r="AQ47" s="21">
        <v>43.99408354634162</v>
      </c>
      <c r="AR47" s="21">
        <v>66.7233881216676</v>
      </c>
      <c r="AS47" s="21">
        <v>219.50448283453423</v>
      </c>
      <c r="AT47" s="21">
        <v>191.04335255186925</v>
      </c>
      <c r="AU47" s="21">
        <v>86.32227637038842</v>
      </c>
      <c r="AV47" s="21">
        <v>727.082625005911</v>
      </c>
      <c r="AW47" s="21">
        <v>117.35992748731489</v>
      </c>
      <c r="AX47" s="21">
        <v>64.21994478663197</v>
      </c>
      <c r="AY47" s="21">
        <v>47.51816847317861</v>
      </c>
      <c r="AZ47" s="21">
        <v>61.625621996715985</v>
      </c>
      <c r="BA47" s="21">
        <v>0</v>
      </c>
      <c r="BB47" s="21">
        <v>34.799405066205594</v>
      </c>
      <c r="BD47" s="21">
        <v>411.53889854133354</v>
      </c>
      <c r="BE47" s="21">
        <v>590.0791148666448</v>
      </c>
      <c r="BF47" s="21">
        <v>7.33179637157544</v>
      </c>
      <c r="BG47" s="21">
        <v>32.5857616514464</v>
      </c>
      <c r="BH47" s="21">
        <v>170.0227958090332</v>
      </c>
      <c r="BI47" s="21"/>
      <c r="BJ47" s="21">
        <v>57.422865530208526</v>
      </c>
      <c r="BK47" s="21">
        <v>59.586717936356294</v>
      </c>
      <c r="BL47" s="23" t="s">
        <v>77</v>
      </c>
      <c r="BM47" s="23" t="s">
        <v>77</v>
      </c>
      <c r="BN47" s="21">
        <f t="shared" si="2"/>
        <v>15119.324524170275</v>
      </c>
      <c r="BO47" s="22">
        <f t="shared" si="3"/>
        <v>62.997185517376145</v>
      </c>
    </row>
    <row r="48" spans="1:67" ht="16.5">
      <c r="A48">
        <v>45</v>
      </c>
      <c r="B48" s="23" t="s">
        <v>78</v>
      </c>
      <c r="C48" s="24" t="s">
        <v>34</v>
      </c>
      <c r="D48" s="25">
        <f>'[1]annodue_omogeneizzati'!D48</f>
        <v>120</v>
      </c>
      <c r="E48" s="25">
        <f>'[1]annodue_omogeneizzati'!E48</f>
        <v>120</v>
      </c>
      <c r="AG48" s="21">
        <v>1641.7521854127665</v>
      </c>
      <c r="AH48" s="21">
        <v>2622.2977209523333</v>
      </c>
      <c r="AI48" s="21">
        <v>596.9751069030408</v>
      </c>
      <c r="AJ48" s="21">
        <v>1024.8438346627333</v>
      </c>
      <c r="AK48" s="21">
        <v>462.9800857377467</v>
      </c>
      <c r="AL48" s="21">
        <v>159.4988588079161</v>
      </c>
      <c r="AM48" s="21">
        <v>327.33517101480726</v>
      </c>
      <c r="AN48" s="21">
        <v>33.374571993489134</v>
      </c>
      <c r="AO48" s="21">
        <v>14.342640740022967</v>
      </c>
      <c r="AP48" s="21">
        <v>20.02292911506009</v>
      </c>
      <c r="AQ48" s="21">
        <v>21.99704177317081</v>
      </c>
      <c r="AR48" s="21">
        <v>46.016129739081116</v>
      </c>
      <c r="AS48" s="21">
        <v>109.75224141726711</v>
      </c>
      <c r="AT48" s="21">
        <v>95.52167627593462</v>
      </c>
      <c r="AU48" s="21">
        <v>43.16113818519421</v>
      </c>
      <c r="AV48" s="21">
        <v>363.5413125029555</v>
      </c>
      <c r="AW48" s="21">
        <v>58.679963743657446</v>
      </c>
      <c r="AX48" s="21">
        <v>32.109972393315985</v>
      </c>
      <c r="AY48" s="21">
        <v>23.759084236589306</v>
      </c>
      <c r="AZ48" s="21">
        <v>30.812810998357993</v>
      </c>
      <c r="BA48" s="21">
        <v>0</v>
      </c>
      <c r="BB48" s="21">
        <v>17.399702533102797</v>
      </c>
      <c r="BD48" s="21">
        <v>205.76944927066677</v>
      </c>
      <c r="BE48" s="21">
        <v>295.0395574333224</v>
      </c>
      <c r="BF48" s="21">
        <v>3.66589818578772</v>
      </c>
      <c r="BG48" s="21">
        <v>16.2928808257232</v>
      </c>
      <c r="BH48" s="21">
        <v>85.0113979045166</v>
      </c>
      <c r="BI48" s="21"/>
      <c r="BJ48" s="21">
        <v>67.1215665432186</v>
      </c>
      <c r="BK48" s="21">
        <v>76.7882013307336</v>
      </c>
      <c r="BL48" s="23" t="s">
        <v>78</v>
      </c>
      <c r="BM48" s="23" t="s">
        <v>78</v>
      </c>
      <c r="BN48" s="21">
        <f t="shared" si="2"/>
        <v>8208.043594884606</v>
      </c>
      <c r="BO48" s="22">
        <f t="shared" si="3"/>
        <v>68.40036329070504</v>
      </c>
    </row>
    <row r="49" spans="1:67" ht="16.5">
      <c r="A49">
        <v>46</v>
      </c>
      <c r="B49" s="23" t="s">
        <v>79</v>
      </c>
      <c r="C49" s="24" t="s">
        <v>34</v>
      </c>
      <c r="D49" s="25">
        <f>'[1]annodue_omogeneizzati'!D49</f>
        <v>4212</v>
      </c>
      <c r="E49" s="25">
        <f>'[1]annodue_omogeneizzati'!E49</f>
        <v>3179</v>
      </c>
      <c r="AG49" s="21">
        <v>57625.50170798811</v>
      </c>
      <c r="AH49" s="21">
        <v>69469.0371242289</v>
      </c>
      <c r="AI49" s="21">
        <v>20953.82625229673</v>
      </c>
      <c r="AJ49" s="21">
        <v>35972.01859666194</v>
      </c>
      <c r="AK49" s="21">
        <v>16250.60100939491</v>
      </c>
      <c r="AL49" s="21">
        <v>5598.409944157856</v>
      </c>
      <c r="AM49" s="21">
        <v>11489.464502619738</v>
      </c>
      <c r="AN49" s="21">
        <v>1171.4474769714684</v>
      </c>
      <c r="AO49" s="21">
        <v>503.42668997480615</v>
      </c>
      <c r="AP49" s="21">
        <v>702.8048119386093</v>
      </c>
      <c r="AQ49" s="21">
        <v>772.0961662382955</v>
      </c>
      <c r="AR49" s="21">
        <v>1219.0439703378238</v>
      </c>
      <c r="AS49" s="21">
        <v>3852.3036737460748</v>
      </c>
      <c r="AT49" s="21">
        <v>3352.8108372853053</v>
      </c>
      <c r="AU49" s="21">
        <v>1514.9559503003172</v>
      </c>
      <c r="AV49" s="21">
        <v>12760.300068853741</v>
      </c>
      <c r="AW49" s="21">
        <v>2059.6667274023757</v>
      </c>
      <c r="AX49" s="21">
        <v>1127.060031005391</v>
      </c>
      <c r="AY49" s="21">
        <v>833.9438567042847</v>
      </c>
      <c r="AZ49" s="21">
        <v>1081.5296660423655</v>
      </c>
      <c r="BA49" s="21">
        <v>0</v>
      </c>
      <c r="BB49" s="21">
        <v>610.7295589119083</v>
      </c>
      <c r="BD49" s="21">
        <v>7222.507669400404</v>
      </c>
      <c r="BE49" s="21">
        <v>10355.888465909613</v>
      </c>
      <c r="BF49" s="21">
        <v>128.67302632114897</v>
      </c>
      <c r="BG49" s="21">
        <v>571.8801169828843</v>
      </c>
      <c r="BH49" s="21">
        <v>2983.9000664485325</v>
      </c>
      <c r="BI49" s="21"/>
      <c r="BJ49" s="21">
        <v>1879.3628911276908</v>
      </c>
      <c r="BK49" s="21">
        <v>2014.2504600903926</v>
      </c>
      <c r="BL49" s="23" t="s">
        <v>79</v>
      </c>
      <c r="BM49" s="23" t="s">
        <v>79</v>
      </c>
      <c r="BN49" s="21">
        <f t="shared" si="2"/>
        <v>266290.21461690543</v>
      </c>
      <c r="BO49" s="22">
        <f t="shared" si="3"/>
        <v>63.221798342095305</v>
      </c>
    </row>
    <row r="50" spans="1:67" ht="16.5">
      <c r="A50">
        <v>47</v>
      </c>
      <c r="B50" s="23" t="s">
        <v>80</v>
      </c>
      <c r="C50" s="24" t="s">
        <v>34</v>
      </c>
      <c r="D50" s="25">
        <f>'[1]annodue_omogeneizzati'!D50</f>
        <v>1806</v>
      </c>
      <c r="E50" s="25">
        <f>'[1]annodue_omogeneizzati'!E50</f>
        <v>1806</v>
      </c>
      <c r="AG50" s="21">
        <v>24708.37039046214</v>
      </c>
      <c r="AH50" s="21">
        <v>39465.58070033262</v>
      </c>
      <c r="AI50" s="21">
        <v>8984.475358890762</v>
      </c>
      <c r="AJ50" s="21">
        <v>15423.899711674138</v>
      </c>
      <c r="AK50" s="21">
        <v>6967.850290353088</v>
      </c>
      <c r="AL50" s="21">
        <v>2400.4578250591376</v>
      </c>
      <c r="AM50" s="21">
        <v>4926.39432377285</v>
      </c>
      <c r="AN50" s="21">
        <v>502.2873085020114</v>
      </c>
      <c r="AO50" s="21">
        <v>215.85674313734563</v>
      </c>
      <c r="AP50" s="21">
        <v>301.34508318165433</v>
      </c>
      <c r="AQ50" s="21">
        <v>331.0554786862207</v>
      </c>
      <c r="AR50" s="21">
        <v>692.5427525731707</v>
      </c>
      <c r="AS50" s="21">
        <v>1651.7712333298698</v>
      </c>
      <c r="AT50" s="21">
        <v>1437.601227952816</v>
      </c>
      <c r="AU50" s="21">
        <v>649.575129687173</v>
      </c>
      <c r="AV50" s="21">
        <v>5471.296753169481</v>
      </c>
      <c r="AW50" s="21">
        <v>883.1334543420444</v>
      </c>
      <c r="AX50" s="21">
        <v>483.25508451940567</v>
      </c>
      <c r="AY50" s="21">
        <v>357.5742177606691</v>
      </c>
      <c r="AZ50" s="21">
        <v>463.7328055252878</v>
      </c>
      <c r="BA50" s="21">
        <v>0</v>
      </c>
      <c r="BB50" s="21">
        <v>261.8655231231971</v>
      </c>
      <c r="BD50" s="21">
        <v>3096.830211523535</v>
      </c>
      <c r="BE50" s="21">
        <v>4440.345339371502</v>
      </c>
      <c r="BF50" s="21">
        <v>55.171767696105185</v>
      </c>
      <c r="BG50" s="21">
        <v>245.20785642713417</v>
      </c>
      <c r="BH50" s="21">
        <v>1279.4215384629747</v>
      </c>
      <c r="BI50" s="21"/>
      <c r="BJ50" s="21">
        <v>856.3627554333053</v>
      </c>
      <c r="BK50" s="21">
        <v>904.5468994446765</v>
      </c>
      <c r="BL50" s="23" t="s">
        <v>80</v>
      </c>
      <c r="BM50" s="23" t="s">
        <v>80</v>
      </c>
      <c r="BN50" s="21">
        <f t="shared" si="2"/>
        <v>123935.98845463837</v>
      </c>
      <c r="BO50" s="22">
        <f t="shared" si="3"/>
        <v>68.62457832482745</v>
      </c>
    </row>
    <row r="51" spans="1:67" ht="16.5">
      <c r="A51">
        <v>48</v>
      </c>
      <c r="B51" s="23" t="s">
        <v>81</v>
      </c>
      <c r="C51" s="24" t="s">
        <v>34</v>
      </c>
      <c r="D51" s="25">
        <f>'[1]annodue_omogeneizzati'!D51</f>
        <v>338</v>
      </c>
      <c r="E51" s="25">
        <f>'[1]annodue_omogeneizzati'!E51</f>
        <v>316</v>
      </c>
      <c r="AG51" s="21">
        <v>4624.268655579292</v>
      </c>
      <c r="AH51" s="21">
        <v>6905.38399850781</v>
      </c>
      <c r="AI51" s="21">
        <v>1681.4798844435647</v>
      </c>
      <c r="AJ51" s="21">
        <v>2886.643467633366</v>
      </c>
      <c r="AK51" s="21">
        <v>1304.0605748279866</v>
      </c>
      <c r="AL51" s="21">
        <v>449.2551189756304</v>
      </c>
      <c r="AM51" s="21">
        <v>921.9940650250405</v>
      </c>
      <c r="AN51" s="21">
        <v>94.00504444832771</v>
      </c>
      <c r="AO51" s="21">
        <v>40.39843808439802</v>
      </c>
      <c r="AP51" s="21">
        <v>56.39791700741926</v>
      </c>
      <c r="AQ51" s="21">
        <v>61.95833432776445</v>
      </c>
      <c r="AR51" s="21">
        <v>121.17580831291356</v>
      </c>
      <c r="AS51" s="21">
        <v>309.13547999196896</v>
      </c>
      <c r="AT51" s="21">
        <v>269.05272151054913</v>
      </c>
      <c r="AU51" s="21">
        <v>121.57053922163038</v>
      </c>
      <c r="AV51" s="21">
        <v>1023.974696883325</v>
      </c>
      <c r="AW51" s="21">
        <v>165.28189787796845</v>
      </c>
      <c r="AX51" s="21">
        <v>90.44308890784002</v>
      </c>
      <c r="AY51" s="21">
        <v>66.92142059972655</v>
      </c>
      <c r="AZ51" s="21">
        <v>86.78941764537501</v>
      </c>
      <c r="BA51" s="21">
        <v>0</v>
      </c>
      <c r="BB51" s="21">
        <v>49.00916213490622</v>
      </c>
      <c r="BD51" s="21">
        <v>579.5839487790448</v>
      </c>
      <c r="BE51" s="21">
        <v>831.0280867705245</v>
      </c>
      <c r="BF51" s="21">
        <v>10.325613223302078</v>
      </c>
      <c r="BG51" s="21">
        <v>45.89161432578701</v>
      </c>
      <c r="BH51" s="21">
        <v>239.44877076438846</v>
      </c>
      <c r="BI51" s="21"/>
      <c r="BJ51" s="21">
        <v>175.0125036111453</v>
      </c>
      <c r="BK51" s="21">
        <v>189.23567065299795</v>
      </c>
      <c r="BL51" s="23" t="s">
        <v>81</v>
      </c>
      <c r="BM51" s="23" t="s">
        <v>81</v>
      </c>
      <c r="BN51" s="21">
        <f t="shared" si="2"/>
        <v>22671.229591545703</v>
      </c>
      <c r="BO51" s="22">
        <f t="shared" si="3"/>
        <v>67.07464376196954</v>
      </c>
    </row>
    <row r="52" spans="1:67" ht="16.5">
      <c r="A52">
        <v>49</v>
      </c>
      <c r="B52" s="26" t="s">
        <v>82</v>
      </c>
      <c r="C52" s="24" t="s">
        <v>34</v>
      </c>
      <c r="D52" s="25">
        <f>'[1]annodue_omogeneizzati'!D52</f>
        <v>9011</v>
      </c>
      <c r="E52" s="25">
        <f>'[1]annodue_omogeneizzati'!E52</f>
        <v>8727</v>
      </c>
      <c r="AG52" s="21">
        <v>123281.907856287</v>
      </c>
      <c r="AH52" s="21">
        <v>190706.60175625843</v>
      </c>
      <c r="AI52" s="21">
        <v>44827.85573586083</v>
      </c>
      <c r="AJ52" s="21">
        <v>76957.23161788241</v>
      </c>
      <c r="AK52" s="21">
        <v>34765.94627152363</v>
      </c>
      <c r="AL52" s="21">
        <v>11977.03513931777</v>
      </c>
      <c r="AM52" s="21">
        <v>24580.143550120236</v>
      </c>
      <c r="AN52" s="21">
        <v>2506.1522352777542</v>
      </c>
      <c r="AO52" s="21">
        <v>1077.012797569558</v>
      </c>
      <c r="AP52" s="21">
        <v>1503.5551187983876</v>
      </c>
      <c r="AQ52" s="21">
        <v>1651.7945284836849</v>
      </c>
      <c r="AR52" s="21">
        <v>3346.5230352746735</v>
      </c>
      <c r="AS52" s="21">
        <v>8241.478728424949</v>
      </c>
      <c r="AT52" s="21">
        <v>7172.881874353725</v>
      </c>
      <c r="AU52" s="21">
        <v>3241.0418015565424</v>
      </c>
      <c r="AV52" s="21">
        <v>27298.92305803444</v>
      </c>
      <c r="AW52" s="21">
        <v>4406.37627745081</v>
      </c>
      <c r="AX52" s="21">
        <v>2411.191343634753</v>
      </c>
      <c r="AY52" s="21">
        <v>1784.1092337992184</v>
      </c>
      <c r="AZ52" s="21">
        <v>2313.7853325516985</v>
      </c>
      <c r="BA52" s="21">
        <v>0</v>
      </c>
      <c r="BB52" s="21">
        <v>1306.572662714911</v>
      </c>
      <c r="BD52" s="21">
        <v>15451.570894816485</v>
      </c>
      <c r="BE52" s="21">
        <v>22155.012100263895</v>
      </c>
      <c r="BF52" s="21">
        <v>275.27840460110957</v>
      </c>
      <c r="BG52" s="21">
        <v>1223.4595760049313</v>
      </c>
      <c r="BH52" s="21">
        <v>6383.647554313326</v>
      </c>
      <c r="BI52" s="21"/>
      <c r="BJ52" s="21">
        <v>3327.2547335220556</v>
      </c>
      <c r="BK52" s="21">
        <v>3347.2119484014765</v>
      </c>
      <c r="BL52" s="26" t="s">
        <v>82</v>
      </c>
      <c r="BM52" s="26" t="s">
        <v>82</v>
      </c>
      <c r="BN52" s="21">
        <f t="shared" si="2"/>
        <v>614172.6218032516</v>
      </c>
      <c r="BO52" s="22">
        <f t="shared" si="3"/>
        <v>68.15809808048513</v>
      </c>
    </row>
    <row r="53" spans="1:67" ht="16.5">
      <c r="A53">
        <v>50</v>
      </c>
      <c r="B53" s="23" t="s">
        <v>83</v>
      </c>
      <c r="C53" s="24" t="s">
        <v>34</v>
      </c>
      <c r="D53" s="25">
        <f>'[1]annodue_omogeneizzati'!D53</f>
        <v>5181</v>
      </c>
      <c r="E53" s="25">
        <f>'[1]annodue_omogeneizzati'!E53</f>
        <v>4132</v>
      </c>
      <c r="AG53" s="21">
        <v>70882.65060519619</v>
      </c>
      <c r="AH53" s="21">
        <v>90294.451524792</v>
      </c>
      <c r="AI53" s="21">
        <v>25774.400240538787</v>
      </c>
      <c r="AJ53" s="21">
        <v>44247.632561563514</v>
      </c>
      <c r="AK53" s="21">
        <v>19989.165201727214</v>
      </c>
      <c r="AL53" s="21">
        <v>6886.363229031778</v>
      </c>
      <c r="AM53" s="21">
        <v>14132.696008564302</v>
      </c>
      <c r="AN53" s="21">
        <v>1440.9471458188932</v>
      </c>
      <c r="AO53" s="21">
        <v>619.2435139504915</v>
      </c>
      <c r="AP53" s="21">
        <v>864.4899645427195</v>
      </c>
      <c r="AQ53" s="21">
        <v>1336.1689452233163</v>
      </c>
      <c r="AR53" s="21">
        <v>1584.488734015693</v>
      </c>
      <c r="AS53" s="21">
        <v>4738.553023190507</v>
      </c>
      <c r="AT53" s="21">
        <v>4124.148373213477</v>
      </c>
      <c r="AU53" s="21">
        <v>1863.4821411457604</v>
      </c>
      <c r="AV53" s="21">
        <v>15695.896167315108</v>
      </c>
      <c r="AW53" s="21">
        <v>2533.50743463241</v>
      </c>
      <c r="AX53" s="21">
        <v>1386.3480580814178</v>
      </c>
      <c r="AY53" s="21">
        <v>1025.7984619147433</v>
      </c>
      <c r="AZ53" s="21">
        <v>1330.343114854106</v>
      </c>
      <c r="BA53" s="21">
        <v>0</v>
      </c>
      <c r="BB53" s="21">
        <v>751.2321568667134</v>
      </c>
      <c r="BD53" s="21">
        <v>8884.095972261039</v>
      </c>
      <c r="BE53" s="21">
        <v>12738.332892183691</v>
      </c>
      <c r="BF53" s="21">
        <v>158.2751541713848</v>
      </c>
      <c r="BG53" s="21">
        <v>703.4451296505991</v>
      </c>
      <c r="BH53" s="21">
        <v>3670.367104527504</v>
      </c>
      <c r="BI53" s="21"/>
      <c r="BJ53" s="21">
        <v>2020.7770356416618</v>
      </c>
      <c r="BK53" s="21">
        <v>2056.138012479973</v>
      </c>
      <c r="BL53" s="23" t="s">
        <v>83</v>
      </c>
      <c r="BM53" s="23" t="s">
        <v>83</v>
      </c>
      <c r="BN53" s="21">
        <f t="shared" si="2"/>
        <v>333579.60781085177</v>
      </c>
      <c r="BO53" s="22">
        <f t="shared" si="3"/>
        <v>64.38517811442806</v>
      </c>
    </row>
    <row r="54" spans="1:67" ht="16.5">
      <c r="A54">
        <v>51</v>
      </c>
      <c r="B54" s="23" t="s">
        <v>84</v>
      </c>
      <c r="C54" s="24" t="s">
        <v>34</v>
      </c>
      <c r="D54" s="25">
        <f>'[1]annodue_omogeneizzati'!D54</f>
        <v>1281</v>
      </c>
      <c r="E54" s="25">
        <f>'[1]annodue_omogeneizzati'!E54</f>
        <v>1281</v>
      </c>
      <c r="AG54" s="21">
        <v>17525.704579281282</v>
      </c>
      <c r="AH54" s="21">
        <v>27993.02817116616</v>
      </c>
      <c r="AI54" s="21">
        <v>6372.70926618996</v>
      </c>
      <c r="AJ54" s="21">
        <v>10940.207935024677</v>
      </c>
      <c r="AK54" s="21">
        <v>4942.312415250447</v>
      </c>
      <c r="AL54" s="21">
        <v>1702.6503177745046</v>
      </c>
      <c r="AM54" s="21">
        <v>3494.3029505830677</v>
      </c>
      <c r="AN54" s="21">
        <v>356.2735560304964</v>
      </c>
      <c r="AO54" s="21">
        <v>153.10768989974517</v>
      </c>
      <c r="AP54" s="21">
        <v>213.74476830326648</v>
      </c>
      <c r="AQ54" s="21">
        <v>234.81842092859839</v>
      </c>
      <c r="AR54" s="21">
        <v>491.2221849646908</v>
      </c>
      <c r="AS54" s="21">
        <v>1171.6051771293262</v>
      </c>
      <c r="AT54" s="21">
        <v>1019.6938942456021</v>
      </c>
      <c r="AU54" s="21">
        <v>460.74515012694826</v>
      </c>
      <c r="AV54" s="21">
        <v>3880.8035109690513</v>
      </c>
      <c r="AW54" s="21">
        <v>626.4086129635432</v>
      </c>
      <c r="AX54" s="21">
        <v>342.77395529864816</v>
      </c>
      <c r="AY54" s="21">
        <v>253.62822422559086</v>
      </c>
      <c r="AZ54" s="21">
        <v>328.92675740747154</v>
      </c>
      <c r="BA54" s="21">
        <v>0</v>
      </c>
      <c r="BB54" s="21">
        <v>185.7418245408724</v>
      </c>
      <c r="BD54" s="21">
        <v>2196.5888709643677</v>
      </c>
      <c r="BE54" s="21">
        <v>3149.547275600716</v>
      </c>
      <c r="BF54" s="21">
        <v>39.13346313328391</v>
      </c>
      <c r="BG54" s="21">
        <v>173.92650281459518</v>
      </c>
      <c r="BH54" s="21">
        <v>907.4966726307148</v>
      </c>
      <c r="BI54" s="21"/>
      <c r="BJ54" s="21">
        <v>640.2576691471714</v>
      </c>
      <c r="BK54" s="21">
        <v>682.647730371963</v>
      </c>
      <c r="BL54" s="23" t="s">
        <v>84</v>
      </c>
      <c r="BM54" s="23" t="s">
        <v>84</v>
      </c>
      <c r="BN54" s="21">
        <f t="shared" si="2"/>
        <v>87834.1967479285</v>
      </c>
      <c r="BO54" s="22">
        <f t="shared" si="3"/>
        <v>68.56689832000663</v>
      </c>
    </row>
    <row r="55" spans="1:67" ht="16.5">
      <c r="A55">
        <v>52</v>
      </c>
      <c r="B55" s="23" t="s">
        <v>85</v>
      </c>
      <c r="C55" s="24" t="s">
        <v>34</v>
      </c>
      <c r="D55" s="25">
        <f>'[1]annodue_omogeneizzati'!D55</f>
        <v>723</v>
      </c>
      <c r="E55" s="25">
        <f>'[1]annodue_omogeneizzati'!E55</f>
        <v>680</v>
      </c>
      <c r="AG55" s="21">
        <v>9891.55691711192</v>
      </c>
      <c r="AH55" s="21">
        <v>14859.687085396556</v>
      </c>
      <c r="AI55" s="21">
        <v>3596.77501909082</v>
      </c>
      <c r="AJ55" s="21">
        <v>6174.684103842968</v>
      </c>
      <c r="AK55" s="21">
        <v>2789.4550165699234</v>
      </c>
      <c r="AL55" s="21">
        <v>960.9806243176947</v>
      </c>
      <c r="AM55" s="21">
        <v>1972.194405364214</v>
      </c>
      <c r="AN55" s="21">
        <v>201.081796260772</v>
      </c>
      <c r="AO55" s="21">
        <v>86.41441045863837</v>
      </c>
      <c r="AP55" s="21">
        <v>120.63814791823704</v>
      </c>
      <c r="AQ55" s="21">
        <v>132.53217668335412</v>
      </c>
      <c r="AR55" s="21">
        <v>260.7580685214596</v>
      </c>
      <c r="AS55" s="21">
        <v>661.2572545390343</v>
      </c>
      <c r="AT55" s="21">
        <v>575.5180995625061</v>
      </c>
      <c r="AU55" s="21">
        <v>260.04585756579513</v>
      </c>
      <c r="AV55" s="21">
        <v>2190.3364078303075</v>
      </c>
      <c r="AW55" s="21">
        <v>353.54678155553603</v>
      </c>
      <c r="AX55" s="21">
        <v>193.46258366972882</v>
      </c>
      <c r="AY55" s="21">
        <v>143.14848252545053</v>
      </c>
      <c r="AZ55" s="21">
        <v>185.6471862651069</v>
      </c>
      <c r="BA55" s="21">
        <v>0</v>
      </c>
      <c r="BB55" s="21">
        <v>104.83320776194435</v>
      </c>
      <c r="BD55" s="21">
        <v>1239.7609318557675</v>
      </c>
      <c r="BE55" s="21">
        <v>1777.613333535767</v>
      </c>
      <c r="BF55" s="21">
        <v>22.087036569371012</v>
      </c>
      <c r="BG55" s="21">
        <v>98.16460697498228</v>
      </c>
      <c r="BH55" s="21">
        <v>512.1936723747125</v>
      </c>
      <c r="BI55" s="21"/>
      <c r="BJ55" s="21">
        <v>327.5195139430398</v>
      </c>
      <c r="BK55" s="21">
        <v>349.5525548510492</v>
      </c>
      <c r="BL55" s="23" t="s">
        <v>85</v>
      </c>
      <c r="BM55" s="23" t="s">
        <v>85</v>
      </c>
      <c r="BN55" s="21">
        <f t="shared" si="2"/>
        <v>48687.30114532847</v>
      </c>
      <c r="BO55" s="22">
        <f t="shared" si="3"/>
        <v>67.34066548454837</v>
      </c>
    </row>
    <row r="56" spans="1:67" ht="16.5">
      <c r="A56">
        <v>53</v>
      </c>
      <c r="B56" s="23" t="s">
        <v>86</v>
      </c>
      <c r="C56" s="24" t="s">
        <v>34</v>
      </c>
      <c r="D56" s="25">
        <f>'[1]annodue_omogeneizzati'!D56</f>
        <v>7630</v>
      </c>
      <c r="E56" s="25">
        <f>'[1]annodue_omogeneizzati'!E56</f>
        <v>7495</v>
      </c>
      <c r="AG56" s="21">
        <v>104388.0764558284</v>
      </c>
      <c r="AH56" s="21">
        <v>163784.34515448115</v>
      </c>
      <c r="AI56" s="21">
        <v>37957.667213918336</v>
      </c>
      <c r="AJ56" s="21">
        <v>65162.98715397212</v>
      </c>
      <c r="AK56" s="21">
        <v>29437.817118158397</v>
      </c>
      <c r="AL56" s="21">
        <v>10141.46910587</v>
      </c>
      <c r="AM56" s="21">
        <v>20813.06129035816</v>
      </c>
      <c r="AN56" s="21">
        <v>2122.0665359193504</v>
      </c>
      <c r="AO56" s="21">
        <v>911.9529070531269</v>
      </c>
      <c r="AP56" s="21">
        <v>1273.124576232571</v>
      </c>
      <c r="AQ56" s="21">
        <v>1398.6452394107773</v>
      </c>
      <c r="AR56" s="21">
        <v>2874.0907699534405</v>
      </c>
      <c r="AS56" s="21">
        <v>6978.413350114567</v>
      </c>
      <c r="AT56" s="21">
        <v>6073.5865832115105</v>
      </c>
      <c r="AU56" s="21">
        <v>2744.3290362752655</v>
      </c>
      <c r="AV56" s="21">
        <v>23115.16845331293</v>
      </c>
      <c r="AW56" s="21">
        <v>3731.067694700885</v>
      </c>
      <c r="AX56" s="21">
        <v>2041.6590780083413</v>
      </c>
      <c r="AY56" s="21">
        <v>1510.6817727098035</v>
      </c>
      <c r="AZ56" s="21">
        <v>1959.1812326455959</v>
      </c>
      <c r="BA56" s="21">
        <v>0</v>
      </c>
      <c r="BB56" s="21">
        <v>1106.3310860631198</v>
      </c>
      <c r="BD56" s="21">
        <v>13083.50748279323</v>
      </c>
      <c r="BE56" s="21">
        <v>18759.598526802078</v>
      </c>
      <c r="BF56" s="21">
        <v>233.09002631300254</v>
      </c>
      <c r="BG56" s="21">
        <v>1035.9556725022335</v>
      </c>
      <c r="BH56" s="21">
        <v>5405.308050095514</v>
      </c>
      <c r="BI56" s="21"/>
      <c r="BJ56" s="21">
        <v>3144.742929471022</v>
      </c>
      <c r="BK56" s="21">
        <v>3332.8747472167643</v>
      </c>
      <c r="BL56" s="23" t="s">
        <v>86</v>
      </c>
      <c r="BM56" s="23" t="s">
        <v>86</v>
      </c>
      <c r="BN56" s="21">
        <f t="shared" si="2"/>
        <v>521565.5638900161</v>
      </c>
      <c r="BO56" s="22">
        <f t="shared" si="3"/>
        <v>68.35721676147</v>
      </c>
    </row>
    <row r="57" spans="1:67" ht="16.5">
      <c r="A57">
        <v>54</v>
      </c>
      <c r="B57" s="23" t="s">
        <v>87</v>
      </c>
      <c r="C57" s="24" t="s">
        <v>34</v>
      </c>
      <c r="D57" s="25">
        <f>'[1]annodue_omogeneizzati'!D57</f>
        <v>3627</v>
      </c>
      <c r="E57" s="25">
        <f>'[1]annodue_omogeneizzati'!E57</f>
        <v>3627</v>
      </c>
      <c r="AG57" s="21">
        <v>49621.959804100865</v>
      </c>
      <c r="AH57" s="21">
        <v>79258.94861578428</v>
      </c>
      <c r="AI57" s="21">
        <v>18043.572606144407</v>
      </c>
      <c r="AJ57" s="21">
        <v>30975.904902681115</v>
      </c>
      <c r="AK57" s="21">
        <v>13993.573091423395</v>
      </c>
      <c r="AL57" s="21">
        <v>4820.853007469264</v>
      </c>
      <c r="AM57" s="21">
        <v>9893.70554392255</v>
      </c>
      <c r="AN57" s="21">
        <v>1008.746438503209</v>
      </c>
      <c r="AO57" s="21">
        <v>433.50631636719413</v>
      </c>
      <c r="AP57" s="21">
        <v>605.1930325026913</v>
      </c>
      <c r="AQ57" s="21">
        <v>664.8605875940877</v>
      </c>
      <c r="AR57" s="21">
        <v>1390.8375213637266</v>
      </c>
      <c r="AS57" s="21">
        <v>3317.261496836899</v>
      </c>
      <c r="AT57" s="21">
        <v>2887.1426654401243</v>
      </c>
      <c r="AU57" s="21">
        <v>1304.5454016474953</v>
      </c>
      <c r="AV57" s="21">
        <v>10988.036170401834</v>
      </c>
      <c r="AW57" s="21">
        <v>1773.601904152046</v>
      </c>
      <c r="AX57" s="21">
        <v>970.5239155879757</v>
      </c>
      <c r="AY57" s="21">
        <v>718.1183210509117</v>
      </c>
      <c r="AZ57" s="21">
        <v>931.3172124253703</v>
      </c>
      <c r="BA57" s="21">
        <v>0</v>
      </c>
      <c r="BB57" s="21">
        <v>525.9060090630321</v>
      </c>
      <c r="BD57" s="21">
        <v>6219.381604205904</v>
      </c>
      <c r="BE57" s="21">
        <v>8917.570623422169</v>
      </c>
      <c r="BF57" s="21">
        <v>110.80177266543383</v>
      </c>
      <c r="BG57" s="21">
        <v>492.4523229574838</v>
      </c>
      <c r="BH57" s="21">
        <v>2569.4695016640144</v>
      </c>
      <c r="BI57" s="21"/>
      <c r="BJ57" s="21">
        <v>1584.0885435593423</v>
      </c>
      <c r="BK57" s="21">
        <v>1694.8729928970665</v>
      </c>
      <c r="BL57" s="23" t="s">
        <v>87</v>
      </c>
      <c r="BM57" s="23" t="s">
        <v>87</v>
      </c>
      <c r="BN57" s="21">
        <f t="shared" si="2"/>
        <v>249158.82885292114</v>
      </c>
      <c r="BO57" s="22">
        <f t="shared" si="3"/>
        <v>68.69556902479215</v>
      </c>
    </row>
    <row r="58" spans="1:67" s="27" customFormat="1" ht="16.5">
      <c r="A58" s="27">
        <v>56</v>
      </c>
      <c r="B58" s="23" t="s">
        <v>88</v>
      </c>
      <c r="C58" s="24" t="s">
        <v>34</v>
      </c>
      <c r="D58" s="25">
        <f>'[1]annodue_omogeneizzati'!D58</f>
        <v>7954</v>
      </c>
      <c r="E58" s="25">
        <f>'[1]annodue_omogeneizzati'!E58</f>
        <v>7309</v>
      </c>
      <c r="AG58" s="28">
        <v>108820.80735644289</v>
      </c>
      <c r="AH58" s="28">
        <v>159857.9892643687</v>
      </c>
      <c r="AI58" s="28">
        <v>39569.50000255655</v>
      </c>
      <c r="AJ58" s="28">
        <v>67930.0655075615</v>
      </c>
      <c r="AK58" s="28">
        <v>30687.863349650313</v>
      </c>
      <c r="AL58" s="28">
        <v>10572.116024651375</v>
      </c>
      <c r="AM58" s="28">
        <v>21696.86625209814</v>
      </c>
      <c r="AN58" s="28">
        <v>2212.177880301771</v>
      </c>
      <c r="AO58" s="28">
        <v>950.6780370511889</v>
      </c>
      <c r="AP58" s="28">
        <v>1327.1864848432333</v>
      </c>
      <c r="AQ58" s="28">
        <v>1458.0372521983388</v>
      </c>
      <c r="AR58" s="28">
        <v>2802.765768857865</v>
      </c>
      <c r="AS58" s="28">
        <v>7274.744401941189</v>
      </c>
      <c r="AT58" s="28">
        <v>6331.495109156533</v>
      </c>
      <c r="AU58" s="28">
        <v>2860.8641093752904</v>
      </c>
      <c r="AV58" s="28">
        <v>24096.72999707091</v>
      </c>
      <c r="AW58" s="28">
        <v>3889.503596808761</v>
      </c>
      <c r="AX58" s="28">
        <v>2128.356003470294</v>
      </c>
      <c r="AY58" s="28">
        <v>1574.8313001485947</v>
      </c>
      <c r="AZ58" s="28">
        <v>2042.3758223411623</v>
      </c>
      <c r="BA58" s="28">
        <v>0</v>
      </c>
      <c r="BB58" s="28">
        <v>1153.3102829024974</v>
      </c>
      <c r="BD58" s="28">
        <v>13639.084995824029</v>
      </c>
      <c r="BE58" s="28">
        <v>19556.20533187205</v>
      </c>
      <c r="BF58" s="28">
        <v>242.98795141462938</v>
      </c>
      <c r="BG58" s="28">
        <v>1079.9464507316861</v>
      </c>
      <c r="BH58" s="28">
        <v>5634.838824437709</v>
      </c>
      <c r="BI58" s="28"/>
      <c r="BJ58" s="28">
        <v>2749.304007379657</v>
      </c>
      <c r="BK58" s="28">
        <v>2700.3045522697544</v>
      </c>
      <c r="BL58" s="23" t="s">
        <v>88</v>
      </c>
      <c r="BM58" s="23" t="s">
        <v>88</v>
      </c>
      <c r="BN58" s="28">
        <f t="shared" si="2"/>
        <v>533941.7187984277</v>
      </c>
      <c r="BO58" s="29">
        <f t="shared" si="3"/>
        <v>67.1287049029957</v>
      </c>
    </row>
    <row r="59" spans="1:67" ht="16.5" hidden="1">
      <c r="A59" s="27">
        <v>57</v>
      </c>
      <c r="B59" s="30" t="s">
        <v>89</v>
      </c>
      <c r="C59" s="31" t="s">
        <v>34</v>
      </c>
      <c r="D59" s="25">
        <f>'[1]annodue_omogeneizzati'!D59</f>
        <v>0</v>
      </c>
      <c r="E59" s="25">
        <f>'[1]annodue_omogeneizzati'!E59</f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21">
        <v>0</v>
      </c>
      <c r="AS59" s="21">
        <v>0</v>
      </c>
      <c r="AT59" s="21">
        <v>0</v>
      </c>
      <c r="AU59" s="21">
        <v>0</v>
      </c>
      <c r="AV59" s="21">
        <v>0</v>
      </c>
      <c r="AW59" s="21">
        <v>0</v>
      </c>
      <c r="AX59" s="21">
        <v>0</v>
      </c>
      <c r="AY59" s="21">
        <v>0</v>
      </c>
      <c r="AZ59" s="21">
        <v>0</v>
      </c>
      <c r="BA59" s="21">
        <v>0</v>
      </c>
      <c r="BB59" s="21">
        <v>0</v>
      </c>
      <c r="BD59" s="21">
        <v>0</v>
      </c>
      <c r="BE59" s="21">
        <v>0</v>
      </c>
      <c r="BF59" s="21">
        <v>0</v>
      </c>
      <c r="BG59" s="21">
        <v>0</v>
      </c>
      <c r="BH59" s="21">
        <v>0</v>
      </c>
      <c r="BI59" s="21"/>
      <c r="BL59" s="30" t="s">
        <v>89</v>
      </c>
      <c r="BM59" s="30" t="s">
        <v>89</v>
      </c>
      <c r="BN59" s="21">
        <f t="shared" si="2"/>
        <v>0</v>
      </c>
      <c r="BO59" s="22" t="e">
        <f t="shared" si="3"/>
        <v>#DIV/0!</v>
      </c>
    </row>
    <row r="60" spans="1:67" ht="16.5">
      <c r="A60" s="27">
        <v>58</v>
      </c>
      <c r="B60" s="23" t="s">
        <v>90</v>
      </c>
      <c r="C60" s="24" t="s">
        <v>34</v>
      </c>
      <c r="D60" s="25">
        <f>'[1]annodue_omogeneizzati'!D60</f>
        <v>492</v>
      </c>
      <c r="E60" s="25">
        <f>'[1]annodue_omogeneizzati'!E60</f>
        <v>492</v>
      </c>
      <c r="AG60" s="21">
        <v>6731.183960192344</v>
      </c>
      <c r="AH60" s="21">
        <v>10751.420655904565</v>
      </c>
      <c r="AI60" s="21">
        <v>2447.597938302467</v>
      </c>
      <c r="AJ60" s="21">
        <v>4201.859722117207</v>
      </c>
      <c r="AK60" s="21">
        <v>1898.2183515247616</v>
      </c>
      <c r="AL60" s="21">
        <v>653.9453211124562</v>
      </c>
      <c r="AM60" s="21">
        <v>0</v>
      </c>
      <c r="AN60" s="21">
        <v>136.83574517330544</v>
      </c>
      <c r="AO60" s="21">
        <v>58.80482703409417</v>
      </c>
      <c r="AP60" s="21">
        <v>82.09400937174637</v>
      </c>
      <c r="AQ60" s="21">
        <v>90.18787127000031</v>
      </c>
      <c r="AR60" s="21">
        <v>188.66613193023252</v>
      </c>
      <c r="AS60" s="21">
        <v>449.9841898107951</v>
      </c>
      <c r="AT60" s="21">
        <v>391.638872731332</v>
      </c>
      <c r="AU60" s="21">
        <v>176.96066655929633</v>
      </c>
      <c r="AV60" s="21">
        <v>1490.5193812621176</v>
      </c>
      <c r="AW60" s="21">
        <v>240.58785134899549</v>
      </c>
      <c r="AX60" s="21">
        <v>131.65088681259556</v>
      </c>
      <c r="AY60" s="21">
        <v>97.41224537001615</v>
      </c>
      <c r="AZ60" s="21">
        <v>126.33252509326775</v>
      </c>
      <c r="BA60" s="21">
        <v>0</v>
      </c>
      <c r="BB60" s="21">
        <v>71.33878038572149</v>
      </c>
      <c r="BD60" s="21">
        <v>843.6547420097338</v>
      </c>
      <c r="BE60" s="21">
        <v>1209.6621854766215</v>
      </c>
      <c r="BF60" s="21">
        <v>15.030182561729653</v>
      </c>
      <c r="BG60" s="21">
        <v>66.80081138546512</v>
      </c>
      <c r="BH60" s="21">
        <v>348.5467314085181</v>
      </c>
      <c r="BI60" s="21"/>
      <c r="BJ60" s="21">
        <v>243.0191726186883</v>
      </c>
      <c r="BK60" s="21">
        <v>448.2459076893507</v>
      </c>
      <c r="BL60" s="23" t="s">
        <v>90</v>
      </c>
      <c r="BM60" s="23" t="s">
        <v>90</v>
      </c>
      <c r="BN60" s="21">
        <f t="shared" si="2"/>
        <v>32209.669505841346</v>
      </c>
      <c r="BO60" s="22">
        <f t="shared" si="3"/>
        <v>65.46680793870192</v>
      </c>
    </row>
    <row r="61" spans="1:67" ht="16.5" hidden="1">
      <c r="A61" s="27">
        <v>59</v>
      </c>
      <c r="B61" s="32" t="s">
        <v>91</v>
      </c>
      <c r="C61" s="33" t="s">
        <v>34</v>
      </c>
      <c r="D61" s="25">
        <f>'[1]annodue_omogeneizzati'!D61</f>
        <v>0</v>
      </c>
      <c r="E61" s="25">
        <f>'[1]annodue_omogeneizzati'!E61</f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  <c r="AT61" s="21">
        <v>0</v>
      </c>
      <c r="AU61" s="21">
        <v>0</v>
      </c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1">
        <v>0</v>
      </c>
      <c r="BB61" s="21">
        <v>0</v>
      </c>
      <c r="BD61" s="21">
        <v>0</v>
      </c>
      <c r="BE61" s="21">
        <v>0</v>
      </c>
      <c r="BF61" s="21">
        <v>0</v>
      </c>
      <c r="BG61" s="21">
        <v>0</v>
      </c>
      <c r="BH61" s="21">
        <v>0</v>
      </c>
      <c r="BI61" s="21"/>
      <c r="BL61" s="32" t="s">
        <v>91</v>
      </c>
      <c r="BM61" s="32" t="s">
        <v>91</v>
      </c>
      <c r="BN61" s="21">
        <f t="shared" si="2"/>
        <v>0</v>
      </c>
      <c r="BO61" s="22" t="e">
        <f t="shared" si="3"/>
        <v>#DIV/0!</v>
      </c>
    </row>
    <row r="62" spans="1:67" ht="16.5">
      <c r="A62" s="27">
        <v>60</v>
      </c>
      <c r="B62" s="23" t="s">
        <v>92</v>
      </c>
      <c r="C62" s="34" t="s">
        <v>93</v>
      </c>
      <c r="D62" s="25">
        <f>'[1]annodue_omogeneizzati'!D62</f>
        <v>887</v>
      </c>
      <c r="E62" s="25">
        <f>'[1]annodue_omogeneizzati'!E62</f>
        <v>887</v>
      </c>
      <c r="AG62" s="21">
        <v>17581.822742422704</v>
      </c>
      <c r="AH62" s="21">
        <v>0</v>
      </c>
      <c r="AI62" s="21">
        <v>3614.6754824608665</v>
      </c>
      <c r="AJ62" s="21">
        <v>3616.5779640715796</v>
      </c>
      <c r="AK62" s="21">
        <v>3698.472918240004</v>
      </c>
      <c r="AL62" s="21">
        <v>872.7932321737634</v>
      </c>
      <c r="AM62" s="21">
        <v>0</v>
      </c>
      <c r="AN62" s="21">
        <v>182.56694113053427</v>
      </c>
      <c r="AO62" s="21">
        <v>77.78770708716917</v>
      </c>
      <c r="AP62" s="21">
        <v>109.53024275017437</v>
      </c>
      <c r="AQ62" s="21">
        <v>0</v>
      </c>
      <c r="AR62" s="21">
        <v>0</v>
      </c>
      <c r="AS62" s="21">
        <v>623.9454043691217</v>
      </c>
      <c r="AT62" s="21">
        <v>1261.8300028538383</v>
      </c>
      <c r="AU62" s="21">
        <v>233.7103763364422</v>
      </c>
      <c r="AV62" s="21">
        <v>1932.6321461184925</v>
      </c>
      <c r="AW62" s="21">
        <v>390.139317339373</v>
      </c>
      <c r="AX62" s="21">
        <v>188.4986980049497</v>
      </c>
      <c r="AY62" s="21">
        <v>15.600892731458446</v>
      </c>
      <c r="AZ62" s="21">
        <v>20.12401678958832</v>
      </c>
      <c r="BA62" s="21">
        <v>0</v>
      </c>
      <c r="BB62" s="21">
        <v>95.08172544289923</v>
      </c>
      <c r="BD62" s="21">
        <v>1520.979179192345</v>
      </c>
      <c r="BE62" s="21">
        <v>2180.834062027974</v>
      </c>
      <c r="BF62" s="21">
        <v>27.097097423280896</v>
      </c>
      <c r="BG62" s="21">
        <v>120.43154410347064</v>
      </c>
      <c r="BH62" s="21">
        <v>628.3759161775519</v>
      </c>
      <c r="BI62" s="21"/>
      <c r="BL62" s="23" t="s">
        <v>92</v>
      </c>
      <c r="BM62" s="23" t="s">
        <v>92</v>
      </c>
      <c r="BN62" s="21">
        <f t="shared" si="2"/>
        <v>38993.50760924759</v>
      </c>
      <c r="BO62" s="22">
        <f t="shared" si="3"/>
        <v>43.96111342643471</v>
      </c>
    </row>
    <row r="63" spans="1:67" ht="16.5">
      <c r="A63" s="27">
        <v>61</v>
      </c>
      <c r="B63" s="23" t="s">
        <v>94</v>
      </c>
      <c r="C63" s="34" t="s">
        <v>93</v>
      </c>
      <c r="D63" s="25">
        <f>'[1]annodue_omogeneizzati'!D63</f>
        <v>154</v>
      </c>
      <c r="E63" s="25">
        <f>'[1]annodue_omogeneizzati'!E63</f>
        <v>154</v>
      </c>
      <c r="AG63" s="21">
        <v>3052.537432168091</v>
      </c>
      <c r="AH63" s="21">
        <v>4205.801923144642</v>
      </c>
      <c r="AI63" s="21">
        <v>627.5761266053815</v>
      </c>
      <c r="AJ63" s="21">
        <v>627.9064334464748</v>
      </c>
      <c r="AK63" s="21">
        <v>642.1249486008575</v>
      </c>
      <c r="AL63" s="21">
        <v>151.53343602565906</v>
      </c>
      <c r="AM63" s="21">
        <v>0</v>
      </c>
      <c r="AN63" s="21">
        <v>31.697078843407304</v>
      </c>
      <c r="AO63" s="21">
        <v>13.505419268798255</v>
      </c>
      <c r="AP63" s="21">
        <v>19.01652467139442</v>
      </c>
      <c r="AQ63" s="21">
        <v>37.14033550473443</v>
      </c>
      <c r="AR63" s="21">
        <v>80.44060450899782</v>
      </c>
      <c r="AS63" s="21">
        <v>108.32873987919363</v>
      </c>
      <c r="AT63" s="21">
        <v>219.07758786864838</v>
      </c>
      <c r="AU63" s="21">
        <v>40.57654786450068</v>
      </c>
      <c r="AV63" s="21">
        <v>335.5415450983628</v>
      </c>
      <c r="AW63" s="21">
        <v>67.73557482555066</v>
      </c>
      <c r="AX63" s="21">
        <v>32.72694418575227</v>
      </c>
      <c r="AY63" s="21">
        <v>2.7086104629589633</v>
      </c>
      <c r="AZ63" s="21">
        <v>3.4939104685418285</v>
      </c>
      <c r="BA63" s="21">
        <v>0</v>
      </c>
      <c r="BB63" s="21">
        <v>16.507988408350037</v>
      </c>
      <c r="BD63" s="21">
        <v>264.07079323068905</v>
      </c>
      <c r="BE63" s="21">
        <v>378.634098706097</v>
      </c>
      <c r="BF63" s="21">
        <v>4.704569338427574</v>
      </c>
      <c r="BG63" s="21">
        <v>20.909197059678107</v>
      </c>
      <c r="BH63" s="21">
        <v>109.09796064412964</v>
      </c>
      <c r="BI63" s="21"/>
      <c r="BJ63" s="21">
        <v>69.05516093345608</v>
      </c>
      <c r="BK63" s="21">
        <v>79.77913257383678</v>
      </c>
      <c r="BL63" s="23" t="s">
        <v>94</v>
      </c>
      <c r="BM63" s="23" t="s">
        <v>94</v>
      </c>
      <c r="BN63" s="21">
        <f t="shared" si="2"/>
        <v>10944.56003732203</v>
      </c>
      <c r="BO63" s="22">
        <f t="shared" si="3"/>
        <v>71.06857167092227</v>
      </c>
    </row>
    <row r="64" spans="1:67" ht="16.5">
      <c r="A64" s="27">
        <v>62</v>
      </c>
      <c r="B64" s="23" t="s">
        <v>95</v>
      </c>
      <c r="C64" s="34" t="s">
        <v>93</v>
      </c>
      <c r="D64" s="25">
        <f>'[1]annodue_omogeneizzati'!D64</f>
        <v>280</v>
      </c>
      <c r="E64" s="25">
        <f>'[1]annodue_omogeneizzati'!E64</f>
        <v>280</v>
      </c>
      <c r="AG64" s="21">
        <v>5550.068058487438</v>
      </c>
      <c r="AH64" s="21">
        <v>0</v>
      </c>
      <c r="AI64" s="21">
        <v>1141.0475029188756</v>
      </c>
      <c r="AJ64" s="21">
        <v>1141.6480608117724</v>
      </c>
      <c r="AK64" s="21">
        <v>1167.4999065470138</v>
      </c>
      <c r="AL64" s="21">
        <v>275.515338228471</v>
      </c>
      <c r="AM64" s="21">
        <v>0</v>
      </c>
      <c r="AN64" s="21">
        <v>57.63105244255873</v>
      </c>
      <c r="AO64" s="21">
        <v>24.55530776145137</v>
      </c>
      <c r="AP64" s="21">
        <v>34.575499402535314</v>
      </c>
      <c r="AQ64" s="21">
        <v>0</v>
      </c>
      <c r="AR64" s="21">
        <v>0</v>
      </c>
      <c r="AS64" s="21">
        <v>196.96134523489752</v>
      </c>
      <c r="AT64" s="21">
        <v>398.32288703390606</v>
      </c>
      <c r="AU64" s="21">
        <v>73.77554157181942</v>
      </c>
      <c r="AV64" s="21">
        <v>610.0755365424778</v>
      </c>
      <c r="AW64" s="21">
        <v>123.1555905919103</v>
      </c>
      <c r="AX64" s="21">
        <v>59.50353488318593</v>
      </c>
      <c r="AY64" s="21">
        <v>4.924746296289025</v>
      </c>
      <c r="AZ64" s="21">
        <v>6.352564488257869</v>
      </c>
      <c r="BA64" s="21">
        <v>0</v>
      </c>
      <c r="BB64" s="21">
        <v>30.014524378818248</v>
      </c>
      <c r="BD64" s="21">
        <v>480.1287149648891</v>
      </c>
      <c r="BE64" s="21">
        <v>688.4256340110854</v>
      </c>
      <c r="BF64" s="21">
        <v>8.55376243350468</v>
      </c>
      <c r="BG64" s="21">
        <v>38.01672192668747</v>
      </c>
      <c r="BH64" s="21">
        <v>198.35992844387206</v>
      </c>
      <c r="BI64" s="21"/>
      <c r="BL64" s="23" t="s">
        <v>95</v>
      </c>
      <c r="BM64" s="23" t="s">
        <v>95</v>
      </c>
      <c r="BN64" s="21">
        <f t="shared" si="2"/>
        <v>12309.111759401716</v>
      </c>
      <c r="BO64" s="22">
        <f t="shared" si="3"/>
        <v>43.9611134264347</v>
      </c>
    </row>
    <row r="65" spans="1:67" ht="16.5" hidden="1">
      <c r="A65" s="27">
        <v>63</v>
      </c>
      <c r="B65" s="23" t="s">
        <v>96</v>
      </c>
      <c r="C65" s="34" t="s">
        <v>93</v>
      </c>
      <c r="D65" s="25">
        <f>'[1]annodue_omogeneizzati'!D65</f>
        <v>0</v>
      </c>
      <c r="E65" s="25">
        <f>'[1]annodue_omogeneizzati'!E65</f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  <c r="AT65" s="21">
        <v>0</v>
      </c>
      <c r="AU65" s="21">
        <v>0</v>
      </c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D65" s="21">
        <v>0</v>
      </c>
      <c r="BE65" s="21">
        <v>0</v>
      </c>
      <c r="BF65" s="21">
        <v>0</v>
      </c>
      <c r="BG65" s="21">
        <v>0</v>
      </c>
      <c r="BH65" s="21">
        <v>0</v>
      </c>
      <c r="BI65" s="21"/>
      <c r="BJ65" s="21"/>
      <c r="BK65" s="21"/>
      <c r="BL65" s="23" t="s">
        <v>96</v>
      </c>
      <c r="BM65" s="23" t="s">
        <v>96</v>
      </c>
      <c r="BN65" s="21">
        <f t="shared" si="2"/>
        <v>0</v>
      </c>
      <c r="BO65" s="22" t="e">
        <f t="shared" si="3"/>
        <v>#DIV/0!</v>
      </c>
    </row>
    <row r="66" spans="1:67" ht="16.5">
      <c r="A66" s="27">
        <v>64</v>
      </c>
      <c r="B66" s="23" t="s">
        <v>97</v>
      </c>
      <c r="C66" s="34" t="s">
        <v>93</v>
      </c>
      <c r="D66" s="25">
        <f>'[1]annodue_omogeneizzati'!D66</f>
        <v>251</v>
      </c>
      <c r="E66" s="25">
        <f>'[1]annodue_omogeneizzati'!E66</f>
        <v>142</v>
      </c>
      <c r="AG66" s="21">
        <v>4975.239581001239</v>
      </c>
      <c r="AH66" s="21">
        <v>0</v>
      </c>
      <c r="AI66" s="21">
        <v>1022.8675829737065</v>
      </c>
      <c r="AJ66" s="21">
        <v>1023.405940227696</v>
      </c>
      <c r="AK66" s="21">
        <v>1046.5802733689302</v>
      </c>
      <c r="AL66" s="21">
        <v>246.97982105480796</v>
      </c>
      <c r="AM66" s="21">
        <v>0</v>
      </c>
      <c r="AN66" s="21">
        <v>51.662122011008016</v>
      </c>
      <c r="AO66" s="21">
        <v>22.01207945758677</v>
      </c>
      <c r="AP66" s="21">
        <v>30.994465535844157</v>
      </c>
      <c r="AQ66" s="21">
        <v>0</v>
      </c>
      <c r="AR66" s="21">
        <v>0</v>
      </c>
      <c r="AS66" s="21">
        <v>176.56177733556885</v>
      </c>
      <c r="AT66" s="21">
        <v>357.06801659110863</v>
      </c>
      <c r="AU66" s="21">
        <v>66.13450333759526</v>
      </c>
      <c r="AV66" s="21">
        <v>546.8891416862925</v>
      </c>
      <c r="AW66" s="21">
        <v>110.40019013774817</v>
      </c>
      <c r="AX66" s="21">
        <v>53.34066877028452</v>
      </c>
      <c r="AY66" s="21">
        <v>4.414683287030518</v>
      </c>
      <c r="AZ66" s="21">
        <v>5.694620309116876</v>
      </c>
      <c r="BA66" s="21">
        <v>0</v>
      </c>
      <c r="BB66" s="21">
        <v>26.905877211012072</v>
      </c>
      <c r="BD66" s="21">
        <v>430.4010980578113</v>
      </c>
      <c r="BE66" s="21">
        <v>617.1244076313658</v>
      </c>
      <c r="BF66" s="21">
        <v>7.667837038605981</v>
      </c>
      <c r="BG66" s="21">
        <v>34.07927572713769</v>
      </c>
      <c r="BH66" s="21">
        <v>177.8155072836139</v>
      </c>
      <c r="BI66" s="21"/>
      <c r="BJ66" s="21"/>
      <c r="BK66" s="21"/>
      <c r="BL66" s="23" t="s">
        <v>97</v>
      </c>
      <c r="BM66" s="23" t="s">
        <v>97</v>
      </c>
      <c r="BN66" s="21">
        <f t="shared" si="2"/>
        <v>11034.23947003511</v>
      </c>
      <c r="BO66" s="22">
        <f t="shared" si="3"/>
        <v>43.9611134264347</v>
      </c>
    </row>
    <row r="67" spans="1:67" ht="16.5">
      <c r="A67" s="27">
        <v>65</v>
      </c>
      <c r="B67" s="23" t="s">
        <v>98</v>
      </c>
      <c r="C67" s="34" t="s">
        <v>93</v>
      </c>
      <c r="D67" s="25">
        <f>'[1]annodue_omogeneizzati'!D67</f>
        <v>387</v>
      </c>
      <c r="E67" s="25">
        <f>'[1]annodue_omogeneizzati'!E67</f>
        <v>387</v>
      </c>
      <c r="AG67" s="21">
        <v>7670.986923695135</v>
      </c>
      <c r="AH67" s="21">
        <v>0</v>
      </c>
      <c r="AI67" s="21">
        <v>1577.0906558200174</v>
      </c>
      <c r="AJ67" s="21">
        <v>1577.9207126219856</v>
      </c>
      <c r="AK67" s="21">
        <v>1613.6516565489082</v>
      </c>
      <c r="AL67" s="21">
        <v>380.8015567657796</v>
      </c>
      <c r="AM67" s="21">
        <v>0</v>
      </c>
      <c r="AN67" s="21">
        <v>79.65434748310797</v>
      </c>
      <c r="AO67" s="21">
        <v>33.93894322743457</v>
      </c>
      <c r="AP67" s="21">
        <v>47.788279531361304</v>
      </c>
      <c r="AQ67" s="21">
        <v>0</v>
      </c>
      <c r="AR67" s="21">
        <v>0</v>
      </c>
      <c r="AS67" s="21">
        <v>272.2287164496619</v>
      </c>
      <c r="AT67" s="21">
        <v>550.5391331504345</v>
      </c>
      <c r="AU67" s="21">
        <v>101.9683378153361</v>
      </c>
      <c r="AV67" s="21">
        <v>843.2115451497817</v>
      </c>
      <c r="AW67" s="21">
        <v>170.21861985381892</v>
      </c>
      <c r="AX67" s="21">
        <v>82.24238571354627</v>
      </c>
      <c r="AY67" s="21">
        <v>6.806702916656618</v>
      </c>
      <c r="AZ67" s="21">
        <v>8.780151631984983</v>
      </c>
      <c r="BA67" s="21">
        <v>0</v>
      </c>
      <c r="BB67" s="21">
        <v>41.484360480723794</v>
      </c>
      <c r="BD67" s="21">
        <v>663.6064738979003</v>
      </c>
      <c r="BE67" s="21">
        <v>951.5025727224645</v>
      </c>
      <c r="BF67" s="21">
        <v>11.822521649165397</v>
      </c>
      <c r="BG67" s="21">
        <v>52.544540662957324</v>
      </c>
      <c r="BH67" s="21">
        <v>274.161758242066</v>
      </c>
      <c r="BI67" s="21"/>
      <c r="BJ67" s="21"/>
      <c r="BK67" s="21"/>
      <c r="BL67" s="23" t="s">
        <v>98</v>
      </c>
      <c r="BM67" s="23" t="s">
        <v>98</v>
      </c>
      <c r="BN67" s="21">
        <f t="shared" si="2"/>
        <v>17012.95089603023</v>
      </c>
      <c r="BO67" s="22">
        <f t="shared" si="3"/>
        <v>43.9611134264347</v>
      </c>
    </row>
    <row r="68" spans="1:67" ht="16.5">
      <c r="A68" s="27">
        <v>66</v>
      </c>
      <c r="B68" s="23" t="s">
        <v>99</v>
      </c>
      <c r="C68" s="34" t="s">
        <v>93</v>
      </c>
      <c r="D68" s="25">
        <f>'[1]annodue_omogeneizzati'!D68</f>
        <v>130</v>
      </c>
      <c r="E68" s="25">
        <f>'[1]annodue_omogeneizzati'!E68</f>
        <v>130</v>
      </c>
      <c r="AG68" s="21">
        <v>2576.8173128691674</v>
      </c>
      <c r="AH68" s="21">
        <v>0</v>
      </c>
      <c r="AI68" s="21">
        <v>529.7720549266209</v>
      </c>
      <c r="AJ68" s="21">
        <v>530.0508853768944</v>
      </c>
      <c r="AK68" s="21">
        <v>542.053528039685</v>
      </c>
      <c r="AL68" s="21">
        <v>127.91783560607584</v>
      </c>
      <c r="AM68" s="21">
        <v>0</v>
      </c>
      <c r="AN68" s="21">
        <v>26.757274348330842</v>
      </c>
      <c r="AO68" s="21">
        <v>11.400678603530991</v>
      </c>
      <c r="AP68" s="21">
        <v>16.052910436891395</v>
      </c>
      <c r="AQ68" s="21">
        <v>0</v>
      </c>
      <c r="AR68" s="21">
        <v>0</v>
      </c>
      <c r="AS68" s="21">
        <v>91.44633885905957</v>
      </c>
      <c r="AT68" s="21">
        <v>184.935626122885</v>
      </c>
      <c r="AU68" s="21">
        <v>34.252930015487586</v>
      </c>
      <c r="AV68" s="21">
        <v>283.2493562518647</v>
      </c>
      <c r="AW68" s="21">
        <v>57.179381346244064</v>
      </c>
      <c r="AX68" s="21">
        <v>27.626641195764897</v>
      </c>
      <c r="AY68" s="21">
        <v>2.2864893518484757</v>
      </c>
      <c r="AZ68" s="21">
        <v>2.9494049409768675</v>
      </c>
      <c r="BA68" s="21">
        <v>0</v>
      </c>
      <c r="BB68" s="21">
        <v>13.935314890165614</v>
      </c>
      <c r="BD68" s="21">
        <v>222.9169033765557</v>
      </c>
      <c r="BE68" s="21">
        <v>319.6261872194325</v>
      </c>
      <c r="BF68" s="21">
        <v>3.9713897012700303</v>
      </c>
      <c r="BG68" s="21">
        <v>17.650620894533468</v>
      </c>
      <c r="BH68" s="21">
        <v>92.09568106322632</v>
      </c>
      <c r="BI68" s="21"/>
      <c r="BJ68" s="21"/>
      <c r="BK68" s="21"/>
      <c r="BL68" s="23" t="s">
        <v>99</v>
      </c>
      <c r="BM68" s="23" t="s">
        <v>99</v>
      </c>
      <c r="BN68" s="21">
        <f aca="true" t="shared" si="4" ref="BN68:BN89">SUM(AG68:BH68)-BJ68-BK68</f>
        <v>5714.94474543651</v>
      </c>
      <c r="BO68" s="22">
        <f aca="true" t="shared" si="5" ref="BO68:BO89">BN68/D68</f>
        <v>43.96111342643469</v>
      </c>
    </row>
    <row r="69" spans="1:67" ht="16.5">
      <c r="A69" s="27">
        <v>67</v>
      </c>
      <c r="B69" s="23" t="s">
        <v>100</v>
      </c>
      <c r="C69" s="34" t="s">
        <v>93</v>
      </c>
      <c r="D69" s="25">
        <f>'[1]annodue_omogeneizzati'!D69</f>
        <v>1143</v>
      </c>
      <c r="E69" s="25">
        <f>'[1]annodue_omogeneizzati'!E69</f>
        <v>1143</v>
      </c>
      <c r="AG69" s="21">
        <v>22656.170681611216</v>
      </c>
      <c r="AH69" s="21">
        <v>0</v>
      </c>
      <c r="AI69" s="21">
        <v>4657.918913700982</v>
      </c>
      <c r="AJ69" s="21">
        <v>4660.37047681377</v>
      </c>
      <c r="AK69" s="21">
        <v>4765.901404225845</v>
      </c>
      <c r="AL69" s="21">
        <v>1124.6929699826514</v>
      </c>
      <c r="AM69" s="21">
        <v>0</v>
      </c>
      <c r="AN69" s="21">
        <v>235.25818907801656</v>
      </c>
      <c r="AO69" s="21">
        <v>100.23827418335327</v>
      </c>
      <c r="AP69" s="21">
        <v>141.14212791820665</v>
      </c>
      <c r="AQ69" s="21">
        <v>0</v>
      </c>
      <c r="AR69" s="21">
        <v>0</v>
      </c>
      <c r="AS69" s="21">
        <v>804.0243485838852</v>
      </c>
      <c r="AT69" s="21">
        <v>1626.0109281419807</v>
      </c>
      <c r="AU69" s="21">
        <v>301.16230005924854</v>
      </c>
      <c r="AV69" s="21">
        <v>2490.415493814472</v>
      </c>
      <c r="AW69" s="21">
        <v>502.73871445197676</v>
      </c>
      <c r="AX69" s="21">
        <v>242.9019298981483</v>
      </c>
      <c r="AY69" s="21">
        <v>20.103517916636985</v>
      </c>
      <c r="AZ69" s="21">
        <v>25.93207575028123</v>
      </c>
      <c r="BA69" s="21">
        <v>0</v>
      </c>
      <c r="BB69" s="21">
        <v>122.52357630353306</v>
      </c>
      <c r="BD69" s="21">
        <v>1959.954004303101</v>
      </c>
      <c r="BE69" s="21">
        <v>2810.251784552395</v>
      </c>
      <c r="BF69" s="21">
        <v>34.91768021962803</v>
      </c>
      <c r="BG69" s="21">
        <v>155.1896898650135</v>
      </c>
      <c r="BH69" s="21">
        <v>809.7335650405206</v>
      </c>
      <c r="BI69" s="21"/>
      <c r="BJ69" s="21"/>
      <c r="BK69" s="21"/>
      <c r="BL69" s="23" t="s">
        <v>100</v>
      </c>
      <c r="BM69" s="23" t="s">
        <v>100</v>
      </c>
      <c r="BN69" s="21">
        <f t="shared" si="4"/>
        <v>50247.55264641486</v>
      </c>
      <c r="BO69" s="22">
        <f t="shared" si="5"/>
        <v>43.96111342643469</v>
      </c>
    </row>
    <row r="70" spans="1:67" ht="16.5">
      <c r="A70" s="27">
        <v>68</v>
      </c>
      <c r="B70" s="23" t="s">
        <v>101</v>
      </c>
      <c r="C70" s="34" t="s">
        <v>93</v>
      </c>
      <c r="D70" s="25">
        <f>'[1]annodue_omogeneizzati'!D70</f>
        <v>81</v>
      </c>
      <c r="E70" s="25">
        <f>'[1]annodue_omogeneizzati'!E70</f>
        <v>62</v>
      </c>
      <c r="AG70" s="21">
        <v>1605.5554026338657</v>
      </c>
      <c r="AH70" s="21">
        <v>0</v>
      </c>
      <c r="AI70" s="21">
        <v>330.0887419158176</v>
      </c>
      <c r="AJ70" s="21">
        <v>330.2624747348342</v>
      </c>
      <c r="AK70" s="21">
        <v>337.7410443939575</v>
      </c>
      <c r="AL70" s="21">
        <v>79.7026514160934</v>
      </c>
      <c r="AM70" s="21">
        <v>0</v>
      </c>
      <c r="AN70" s="21">
        <v>16.671840170883062</v>
      </c>
      <c r="AO70" s="21">
        <v>7.103499745277003</v>
      </c>
      <c r="AP70" s="21">
        <v>10.002198041447716</v>
      </c>
      <c r="AQ70" s="21">
        <v>0</v>
      </c>
      <c r="AR70" s="21">
        <v>0</v>
      </c>
      <c r="AS70" s="21">
        <v>56.978103442952495</v>
      </c>
      <c r="AT70" s="21">
        <v>115.2291208919514</v>
      </c>
      <c r="AU70" s="21">
        <v>21.342210240419185</v>
      </c>
      <c r="AV70" s="21">
        <v>176.4861373569311</v>
      </c>
      <c r="AW70" s="21">
        <v>35.627152992659774</v>
      </c>
      <c r="AX70" s="21">
        <v>17.213522591207358</v>
      </c>
      <c r="AY70" s="21">
        <v>1.4246587499978967</v>
      </c>
      <c r="AZ70" s="21">
        <v>1.8377061555317409</v>
      </c>
      <c r="BA70" s="21">
        <v>0</v>
      </c>
      <c r="BB70" s="21">
        <v>8.68277312387242</v>
      </c>
      <c r="BD70" s="21">
        <v>138.89437825770005</v>
      </c>
      <c r="BE70" s="21">
        <v>199.15170126749257</v>
      </c>
      <c r="BF70" s="21">
        <v>2.474481275406711</v>
      </c>
      <c r="BG70" s="21">
        <v>10.997694557363161</v>
      </c>
      <c r="BH70" s="21">
        <v>57.38269358554871</v>
      </c>
      <c r="BI70" s="21"/>
      <c r="BJ70" s="21"/>
      <c r="BK70" s="21"/>
      <c r="BL70" s="23" t="s">
        <v>101</v>
      </c>
      <c r="BM70" s="23" t="s">
        <v>101</v>
      </c>
      <c r="BN70" s="21">
        <f t="shared" si="4"/>
        <v>3560.8501875412107</v>
      </c>
      <c r="BO70" s="22">
        <f t="shared" si="5"/>
        <v>43.9611134264347</v>
      </c>
    </row>
    <row r="71" spans="1:67" ht="16.5">
      <c r="A71" s="27">
        <v>69</v>
      </c>
      <c r="B71" s="23" t="s">
        <v>102</v>
      </c>
      <c r="C71" s="34" t="s">
        <v>93</v>
      </c>
      <c r="D71" s="25">
        <f>'[1]annodue_omogeneizzati'!D71</f>
        <v>312</v>
      </c>
      <c r="E71" s="25">
        <f>'[1]annodue_omogeneizzati'!E71</f>
        <v>312</v>
      </c>
      <c r="AG71" s="21">
        <v>6184.361550886001</v>
      </c>
      <c r="AH71" s="21">
        <v>0</v>
      </c>
      <c r="AI71" s="21">
        <v>1271.45293182389</v>
      </c>
      <c r="AJ71" s="21">
        <v>1272.1221249045461</v>
      </c>
      <c r="AK71" s="21">
        <v>1300.9284672952438</v>
      </c>
      <c r="AL71" s="21">
        <v>307.002805454582</v>
      </c>
      <c r="AM71" s="21">
        <v>0</v>
      </c>
      <c r="AN71" s="21">
        <v>64.21745843599403</v>
      </c>
      <c r="AO71" s="21">
        <v>27.361628648474383</v>
      </c>
      <c r="AP71" s="21">
        <v>38.52698504853935</v>
      </c>
      <c r="AQ71" s="21">
        <v>75.24535504855288</v>
      </c>
      <c r="AR71" s="21">
        <v>0</v>
      </c>
      <c r="AS71" s="21">
        <v>219.47121326174295</v>
      </c>
      <c r="AT71" s="21">
        <v>443.8455026949239</v>
      </c>
      <c r="AU71" s="21">
        <v>82.2070320371702</v>
      </c>
      <c r="AV71" s="21">
        <v>679.7984550044753</v>
      </c>
      <c r="AW71" s="21">
        <v>137.23051523098576</v>
      </c>
      <c r="AX71" s="21">
        <v>66.30393886983575</v>
      </c>
      <c r="AY71" s="21">
        <v>5.487574444436343</v>
      </c>
      <c r="AZ71" s="21">
        <v>7.078571858344483</v>
      </c>
      <c r="BA71" s="21">
        <v>0</v>
      </c>
      <c r="BB71" s="21">
        <v>33.44475573639748</v>
      </c>
      <c r="BD71" s="21">
        <v>535.0005681037336</v>
      </c>
      <c r="BE71" s="21">
        <v>767.102849326638</v>
      </c>
      <c r="BF71" s="21">
        <v>9.531335283048072</v>
      </c>
      <c r="BG71" s="21">
        <v>42.36149014688032</v>
      </c>
      <c r="BH71" s="21">
        <v>221.0296345517432</v>
      </c>
      <c r="BI71" s="21"/>
      <c r="BJ71" s="21">
        <v>161.79031200915597</v>
      </c>
      <c r="BK71" s="21">
        <v>6.977226791003459</v>
      </c>
      <c r="BL71" s="23" t="s">
        <v>102</v>
      </c>
      <c r="BM71" s="23" t="s">
        <v>102</v>
      </c>
      <c r="BN71" s="21">
        <f t="shared" si="4"/>
        <v>13622.345205296022</v>
      </c>
      <c r="BO71" s="22">
        <f t="shared" si="5"/>
        <v>43.66136283748725</v>
      </c>
    </row>
    <row r="72" spans="1:67" ht="16.5">
      <c r="A72" s="27">
        <v>70</v>
      </c>
      <c r="B72" s="23" t="s">
        <v>103</v>
      </c>
      <c r="C72" s="34" t="s">
        <v>93</v>
      </c>
      <c r="D72" s="25">
        <f>'[1]annodue_omogeneizzati'!D72</f>
        <v>398</v>
      </c>
      <c r="E72" s="25">
        <f>'[1]annodue_omogeneizzati'!E72</f>
        <v>398</v>
      </c>
      <c r="AG72" s="21">
        <v>7889.0253117071425</v>
      </c>
      <c r="AH72" s="21">
        <v>0</v>
      </c>
      <c r="AI72" s="21">
        <v>1621.917522006116</v>
      </c>
      <c r="AJ72" s="21">
        <v>1622.7711721538765</v>
      </c>
      <c r="AK72" s="21">
        <v>1659.5177243061123</v>
      </c>
      <c r="AL72" s="21">
        <v>391.6253736247552</v>
      </c>
      <c r="AM72" s="21">
        <v>0</v>
      </c>
      <c r="AN72" s="21">
        <v>81.91842454335134</v>
      </c>
      <c r="AO72" s="21">
        <v>34.90361603234874</v>
      </c>
      <c r="AP72" s="21">
        <v>49.146602722175196</v>
      </c>
      <c r="AQ72" s="21">
        <v>0</v>
      </c>
      <c r="AR72" s="21">
        <v>0</v>
      </c>
      <c r="AS72" s="21">
        <v>279.96648358389</v>
      </c>
      <c r="AT72" s="21">
        <v>566.1875322839094</v>
      </c>
      <c r="AU72" s="21">
        <v>104.86666266280044</v>
      </c>
      <c r="AV72" s="21">
        <v>867.1787983710936</v>
      </c>
      <c r="AW72" s="21">
        <v>175.05687519850105</v>
      </c>
      <c r="AX72" s="21">
        <v>84.58002458395714</v>
      </c>
      <c r="AY72" s="21">
        <v>7.000175092582256</v>
      </c>
      <c r="AZ72" s="21">
        <v>9.029716665452257</v>
      </c>
      <c r="BA72" s="21">
        <v>0</v>
      </c>
      <c r="BB72" s="21">
        <v>42.66350250989165</v>
      </c>
      <c r="BD72" s="21">
        <v>682.4686734143781</v>
      </c>
      <c r="BE72" s="21">
        <v>978.5478654871856</v>
      </c>
      <c r="BF72" s="21">
        <v>12.158562316195939</v>
      </c>
      <c r="BG72" s="21">
        <v>54.03805473864861</v>
      </c>
      <c r="BH72" s="21">
        <v>281.9544697166467</v>
      </c>
      <c r="BI72" s="21"/>
      <c r="BJ72" s="21"/>
      <c r="BK72" s="21"/>
      <c r="BL72" s="23" t="s">
        <v>103</v>
      </c>
      <c r="BM72" s="23" t="s">
        <v>103</v>
      </c>
      <c r="BN72" s="21">
        <f t="shared" si="4"/>
        <v>17496.523143721006</v>
      </c>
      <c r="BO72" s="22">
        <f t="shared" si="5"/>
        <v>43.961113426434686</v>
      </c>
    </row>
    <row r="73" spans="1:67" ht="16.5">
      <c r="A73" s="27">
        <v>71</v>
      </c>
      <c r="B73" s="23" t="s">
        <v>104</v>
      </c>
      <c r="C73" s="34" t="s">
        <v>93</v>
      </c>
      <c r="D73" s="25">
        <f>'[1]annodue_omogeneizzati'!D73</f>
        <v>308</v>
      </c>
      <c r="E73" s="25">
        <f>'[1]annodue_omogeneizzati'!E73</f>
        <v>308</v>
      </c>
      <c r="AG73" s="21">
        <v>6105.074864336182</v>
      </c>
      <c r="AH73" s="21">
        <v>0</v>
      </c>
      <c r="AI73" s="21">
        <v>1255.152253210763</v>
      </c>
      <c r="AJ73" s="21">
        <v>1255.8128668929496</v>
      </c>
      <c r="AK73" s="21">
        <v>1284.249897201715</v>
      </c>
      <c r="AL73" s="21">
        <v>303.0668720513181</v>
      </c>
      <c r="AM73" s="21">
        <v>0</v>
      </c>
      <c r="AN73" s="21">
        <v>63.39415768681461</v>
      </c>
      <c r="AO73" s="21">
        <v>27.01083853759651</v>
      </c>
      <c r="AP73" s="21">
        <v>38.03304934278884</v>
      </c>
      <c r="AQ73" s="21">
        <v>0</v>
      </c>
      <c r="AR73" s="21">
        <v>0</v>
      </c>
      <c r="AS73" s="21">
        <v>216.65747975838727</v>
      </c>
      <c r="AT73" s="21">
        <v>438.15517573729676</v>
      </c>
      <c r="AU73" s="21">
        <v>81.15309572900136</v>
      </c>
      <c r="AV73" s="21">
        <v>671.0830901967256</v>
      </c>
      <c r="AW73" s="21">
        <v>135.4711496511013</v>
      </c>
      <c r="AX73" s="21">
        <v>65.45388837150453</v>
      </c>
      <c r="AY73" s="21">
        <v>5.417220925917927</v>
      </c>
      <c r="AZ73" s="21">
        <v>6.987820937083657</v>
      </c>
      <c r="BA73" s="21">
        <v>0</v>
      </c>
      <c r="BB73" s="21">
        <v>33.015976816700075</v>
      </c>
      <c r="BD73" s="21">
        <v>528.1415864613781</v>
      </c>
      <c r="BE73" s="21">
        <v>757.268197412194</v>
      </c>
      <c r="BF73" s="21">
        <v>9.409138676855148</v>
      </c>
      <c r="BG73" s="21">
        <v>41.81839411935621</v>
      </c>
      <c r="BH73" s="21">
        <v>218.19592128825929</v>
      </c>
      <c r="BI73" s="21"/>
      <c r="BJ73" s="21"/>
      <c r="BK73" s="21"/>
      <c r="BL73" s="23" t="s">
        <v>104</v>
      </c>
      <c r="BM73" s="23" t="s">
        <v>104</v>
      </c>
      <c r="BN73" s="21">
        <f t="shared" si="4"/>
        <v>13540.022935341887</v>
      </c>
      <c r="BO73" s="22">
        <f t="shared" si="5"/>
        <v>43.9611134264347</v>
      </c>
    </row>
    <row r="74" spans="1:67" ht="16.5">
      <c r="A74" s="27">
        <v>72</v>
      </c>
      <c r="B74" s="23" t="s">
        <v>105</v>
      </c>
      <c r="C74" s="34" t="s">
        <v>93</v>
      </c>
      <c r="D74" s="25">
        <f>'[1]annodue_omogeneizzati'!D74</f>
        <v>365</v>
      </c>
      <c r="E74" s="25">
        <f>'[1]annodue_omogeneizzati'!E74</f>
        <v>287</v>
      </c>
      <c r="AG74" s="21">
        <v>7234.910147671124</v>
      </c>
      <c r="AH74" s="21">
        <v>7932.137190180772</v>
      </c>
      <c r="AI74" s="21">
        <v>1487.4369234478202</v>
      </c>
      <c r="AJ74" s="21">
        <v>1488.2197935582033</v>
      </c>
      <c r="AK74" s="21">
        <v>1521.9195210345001</v>
      </c>
      <c r="AL74" s="21">
        <v>359.15392304782824</v>
      </c>
      <c r="AM74" s="21">
        <v>0</v>
      </c>
      <c r="AN74" s="21">
        <v>75.12619336262121</v>
      </c>
      <c r="AO74" s="21">
        <v>32.009597617606246</v>
      </c>
      <c r="AP74" s="21">
        <v>45.07163314973353</v>
      </c>
      <c r="AQ74" s="21">
        <v>88.02741856641603</v>
      </c>
      <c r="AR74" s="21">
        <v>149.91203567585958</v>
      </c>
      <c r="AS74" s="21">
        <v>256.7531821812057</v>
      </c>
      <c r="AT74" s="21">
        <v>519.2423348834848</v>
      </c>
      <c r="AU74" s="21">
        <v>96.17168812040745</v>
      </c>
      <c r="AV74" s="21">
        <v>795.2770387071585</v>
      </c>
      <c r="AW74" s="21">
        <v>160.5421091644545</v>
      </c>
      <c r="AX74" s="21">
        <v>77.56710797272451</v>
      </c>
      <c r="AY74" s="21">
        <v>6.419758564805336</v>
      </c>
      <c r="AZ74" s="21">
        <v>8.281021565050436</v>
      </c>
      <c r="BA74" s="21">
        <v>0</v>
      </c>
      <c r="BB74" s="21">
        <v>39.126076422388074</v>
      </c>
      <c r="BD74" s="21">
        <v>625.8820748649448</v>
      </c>
      <c r="BE74" s="21">
        <v>897.4119871930219</v>
      </c>
      <c r="BF74" s="21">
        <v>11.150440315104314</v>
      </c>
      <c r="BG74" s="21">
        <v>49.557512511574735</v>
      </c>
      <c r="BH74" s="21">
        <v>258.5763352929046</v>
      </c>
      <c r="BI74" s="21"/>
      <c r="BJ74" s="21">
        <v>206.81154158826496</v>
      </c>
      <c r="BK74" s="21">
        <v>220.40128428680606</v>
      </c>
      <c r="BL74" s="23" t="s">
        <v>105</v>
      </c>
      <c r="BM74" s="23" t="s">
        <v>105</v>
      </c>
      <c r="BN74" s="21">
        <f t="shared" si="4"/>
        <v>23788.67021919665</v>
      </c>
      <c r="BO74" s="22">
        <f t="shared" si="5"/>
        <v>65.17443895670316</v>
      </c>
    </row>
    <row r="75" spans="1:67" ht="16.5">
      <c r="A75" s="27">
        <v>73</v>
      </c>
      <c r="B75" s="23" t="s">
        <v>106</v>
      </c>
      <c r="C75" s="34" t="s">
        <v>93</v>
      </c>
      <c r="D75" s="25">
        <f>'[1]annodue_omogeneizzati'!D75</f>
        <v>222</v>
      </c>
      <c r="E75" s="25">
        <f>'[1]annodue_omogeneizzati'!E75</f>
        <v>222</v>
      </c>
      <c r="AG75" s="21">
        <v>4400.41110351504</v>
      </c>
      <c r="AH75" s="21">
        <v>0</v>
      </c>
      <c r="AI75" s="21">
        <v>904.6876630285371</v>
      </c>
      <c r="AJ75" s="21">
        <v>905.1638196436196</v>
      </c>
      <c r="AK75" s="21">
        <v>925.6606401908466</v>
      </c>
      <c r="AL75" s="21">
        <v>218.4443038811449</v>
      </c>
      <c r="AM75" s="21">
        <v>0</v>
      </c>
      <c r="AN75" s="21">
        <v>45.693191579457284</v>
      </c>
      <c r="AO75" s="21">
        <v>19.46885115372216</v>
      </c>
      <c r="AP75" s="21">
        <v>27.413431669153</v>
      </c>
      <c r="AQ75" s="21">
        <v>0</v>
      </c>
      <c r="AR75" s="21">
        <v>0</v>
      </c>
      <c r="AS75" s="21">
        <v>156.16220943624018</v>
      </c>
      <c r="AT75" s="21">
        <v>315.81314614831126</v>
      </c>
      <c r="AU75" s="21">
        <v>58.4934651033711</v>
      </c>
      <c r="AV75" s="21">
        <v>483.7027468301074</v>
      </c>
      <c r="AW75" s="21">
        <v>97.64478968358604</v>
      </c>
      <c r="AX75" s="21">
        <v>47.17780265738313</v>
      </c>
      <c r="AY75" s="21">
        <v>3.9046202777720125</v>
      </c>
      <c r="AZ75" s="21">
        <v>5.036676129975882</v>
      </c>
      <c r="BA75" s="21">
        <v>0</v>
      </c>
      <c r="BB75" s="21">
        <v>23.797230043205897</v>
      </c>
      <c r="BD75" s="21">
        <v>380.6734811507336</v>
      </c>
      <c r="BE75" s="21">
        <v>545.8231812516464</v>
      </c>
      <c r="BF75" s="21">
        <v>6.781911643707282</v>
      </c>
      <c r="BG75" s="21">
        <v>30.14182952758792</v>
      </c>
      <c r="BH75" s="21">
        <v>157.27108612335573</v>
      </c>
      <c r="BI75" s="21"/>
      <c r="BJ75" s="21"/>
      <c r="BK75" s="21"/>
      <c r="BL75" s="23" t="s">
        <v>106</v>
      </c>
      <c r="BM75" s="23" t="s">
        <v>106</v>
      </c>
      <c r="BN75" s="21">
        <f t="shared" si="4"/>
        <v>9759.367180668503</v>
      </c>
      <c r="BO75" s="22">
        <f t="shared" si="5"/>
        <v>43.9611134264347</v>
      </c>
    </row>
    <row r="76" spans="1:67" ht="16.5">
      <c r="A76" s="27">
        <v>74</v>
      </c>
      <c r="B76" s="23" t="s">
        <v>107</v>
      </c>
      <c r="C76" s="34" t="s">
        <v>93</v>
      </c>
      <c r="D76" s="25">
        <f>'[1]annodue_omogeneizzati'!D76</f>
        <v>266</v>
      </c>
      <c r="E76" s="25">
        <f>'[1]annodue_omogeneizzati'!E76</f>
        <v>266</v>
      </c>
      <c r="AG76" s="21">
        <v>5272.564655563066</v>
      </c>
      <c r="AH76" s="21">
        <v>0</v>
      </c>
      <c r="AI76" s="21">
        <v>1083.995127772932</v>
      </c>
      <c r="AJ76" s="21">
        <v>1084.5656577711839</v>
      </c>
      <c r="AK76" s="21">
        <v>1109.124911219663</v>
      </c>
      <c r="AL76" s="21">
        <v>261.7395713170475</v>
      </c>
      <c r="AM76" s="21">
        <v>0</v>
      </c>
      <c r="AN76" s="21">
        <v>54.7494998204308</v>
      </c>
      <c r="AO76" s="21">
        <v>23.3275423733788</v>
      </c>
      <c r="AP76" s="21">
        <v>32.84672443240854</v>
      </c>
      <c r="AQ76" s="21">
        <v>0</v>
      </c>
      <c r="AR76" s="21">
        <v>0</v>
      </c>
      <c r="AS76" s="21">
        <v>187.11327797315266</v>
      </c>
      <c r="AT76" s="21">
        <v>378.40674268221073</v>
      </c>
      <c r="AU76" s="21">
        <v>70.08676449322844</v>
      </c>
      <c r="AV76" s="21">
        <v>579.5717597153539</v>
      </c>
      <c r="AW76" s="21">
        <v>116.99781106231478</v>
      </c>
      <c r="AX76" s="21">
        <v>56.52835813902663</v>
      </c>
      <c r="AY76" s="21">
        <v>4.678508981474574</v>
      </c>
      <c r="AZ76" s="21">
        <v>6.034936263844976</v>
      </c>
      <c r="BA76" s="21">
        <v>0</v>
      </c>
      <c r="BB76" s="21">
        <v>28.51379815987733</v>
      </c>
      <c r="BD76" s="21">
        <v>456.1222792166447</v>
      </c>
      <c r="BE76" s="21">
        <v>654.0043523105312</v>
      </c>
      <c r="BF76" s="21">
        <v>8.126074311829447</v>
      </c>
      <c r="BG76" s="21">
        <v>36.11588583035309</v>
      </c>
      <c r="BH76" s="21">
        <v>188.44193202167847</v>
      </c>
      <c r="BI76" s="21"/>
      <c r="BJ76" s="21"/>
      <c r="BK76" s="21"/>
      <c r="BL76" s="23" t="s">
        <v>107</v>
      </c>
      <c r="BM76" s="23" t="s">
        <v>107</v>
      </c>
      <c r="BN76" s="21">
        <f t="shared" si="4"/>
        <v>11693.656171431632</v>
      </c>
      <c r="BO76" s="22">
        <f t="shared" si="5"/>
        <v>43.96111342643471</v>
      </c>
    </row>
    <row r="77" spans="1:67" ht="16.5">
      <c r="A77" s="27">
        <v>75</v>
      </c>
      <c r="B77" s="23" t="s">
        <v>108</v>
      </c>
      <c r="C77" s="34" t="s">
        <v>93</v>
      </c>
      <c r="D77" s="25">
        <f>'[1]annodue_omogeneizzati'!D77</f>
        <v>347</v>
      </c>
      <c r="E77" s="25">
        <f>'[1]annodue_omogeneizzati'!E77</f>
        <v>255</v>
      </c>
      <c r="AG77" s="21">
        <v>6878.120058196931</v>
      </c>
      <c r="AH77" s="21">
        <v>0</v>
      </c>
      <c r="AI77" s="21">
        <v>1414.0838696887495</v>
      </c>
      <c r="AJ77" s="21">
        <v>1414.8281325060182</v>
      </c>
      <c r="AK77" s="21">
        <v>1446.8659556136206</v>
      </c>
      <c r="AL77" s="21">
        <v>341.4422227331409</v>
      </c>
      <c r="AM77" s="21">
        <v>0</v>
      </c>
      <c r="AN77" s="21">
        <v>71.42133999131387</v>
      </c>
      <c r="AO77" s="21">
        <v>30.431042118655807</v>
      </c>
      <c r="AP77" s="21">
        <v>42.84892247385627</v>
      </c>
      <c r="AQ77" s="21">
        <v>0</v>
      </c>
      <c r="AR77" s="21">
        <v>0</v>
      </c>
      <c r="AS77" s="21">
        <v>244.09138141610512</v>
      </c>
      <c r="AT77" s="21">
        <v>493.6358635741622</v>
      </c>
      <c r="AU77" s="21">
        <v>91.4289747336476</v>
      </c>
      <c r="AV77" s="21">
        <v>756.057897072285</v>
      </c>
      <c r="AW77" s="21">
        <v>152.62496405497458</v>
      </c>
      <c r="AX77" s="21">
        <v>73.74188073023399</v>
      </c>
      <c r="AY77" s="21">
        <v>6.10316773147247</v>
      </c>
      <c r="AZ77" s="21">
        <v>7.872642419376715</v>
      </c>
      <c r="BA77" s="21">
        <v>582.69675</v>
      </c>
      <c r="BB77" s="21">
        <v>37.196571283749755</v>
      </c>
      <c r="BD77" s="21">
        <v>595.0166574743448</v>
      </c>
      <c r="BE77" s="21">
        <v>853.1560535780236</v>
      </c>
      <c r="BF77" s="21">
        <v>10.600555587236157</v>
      </c>
      <c r="BG77" s="21">
        <v>47.11358038771625</v>
      </c>
      <c r="BH77" s="21">
        <v>245.82462560722718</v>
      </c>
      <c r="BI77" s="21"/>
      <c r="BJ77" s="21"/>
      <c r="BK77" s="21"/>
      <c r="BL77" s="23" t="s">
        <v>108</v>
      </c>
      <c r="BM77" s="23" t="s">
        <v>108</v>
      </c>
      <c r="BN77" s="21">
        <f t="shared" si="4"/>
        <v>15837.203108972843</v>
      </c>
      <c r="BO77" s="22">
        <f t="shared" si="5"/>
        <v>45.64035478090156</v>
      </c>
    </row>
    <row r="78" spans="1:67" ht="16.5">
      <c r="A78" s="27">
        <v>76</v>
      </c>
      <c r="B78" s="23" t="s">
        <v>109</v>
      </c>
      <c r="C78" s="34" t="s">
        <v>93</v>
      </c>
      <c r="D78" s="25">
        <f>'[1]annodue_omogeneizzati'!D78</f>
        <v>672</v>
      </c>
      <c r="E78" s="25">
        <f>'[1]annodue_omogeneizzati'!E78</f>
        <v>546</v>
      </c>
      <c r="AG78" s="21">
        <v>13320.163340369849</v>
      </c>
      <c r="AH78" s="21">
        <v>14911.479545694643</v>
      </c>
      <c r="AI78" s="21">
        <v>2738.5140070053017</v>
      </c>
      <c r="AJ78" s="21">
        <v>2739.9553459482536</v>
      </c>
      <c r="AK78" s="21">
        <v>2801.999775712833</v>
      </c>
      <c r="AL78" s="21">
        <v>661.2368117483304</v>
      </c>
      <c r="AM78" s="21">
        <v>0</v>
      </c>
      <c r="AN78" s="21">
        <v>138.31452586214098</v>
      </c>
      <c r="AO78" s="21">
        <v>58.93273862748329</v>
      </c>
      <c r="AP78" s="21">
        <v>82.98119856608474</v>
      </c>
      <c r="AQ78" s="21">
        <v>162.0669185661139</v>
      </c>
      <c r="AR78" s="21">
        <v>285.1985068955377</v>
      </c>
      <c r="AS78" s="21">
        <v>472.707228563754</v>
      </c>
      <c r="AT78" s="21">
        <v>955.9749288813745</v>
      </c>
      <c r="AU78" s="21">
        <v>177.06129977236657</v>
      </c>
      <c r="AV78" s="21">
        <v>1464.1812877019468</v>
      </c>
      <c r="AW78" s="21">
        <v>295.57341742058475</v>
      </c>
      <c r="AX78" s="21">
        <v>142.8084837196462</v>
      </c>
      <c r="AY78" s="21">
        <v>11.81939111109366</v>
      </c>
      <c r="AZ78" s="21">
        <v>15.246154771818885</v>
      </c>
      <c r="BA78" s="21">
        <v>0</v>
      </c>
      <c r="BB78" s="21">
        <v>72.0348585091638</v>
      </c>
      <c r="BD78" s="21">
        <v>1152.308915915734</v>
      </c>
      <c r="BE78" s="21">
        <v>1652.221521626605</v>
      </c>
      <c r="BF78" s="21">
        <v>20.529029840411233</v>
      </c>
      <c r="BG78" s="21">
        <v>91.24013262404992</v>
      </c>
      <c r="BH78" s="21">
        <v>476.06382826529295</v>
      </c>
      <c r="BI78" s="21"/>
      <c r="BJ78" s="21">
        <v>334.85897820945627</v>
      </c>
      <c r="BK78" s="21">
        <v>365.50257537136224</v>
      </c>
      <c r="BL78" s="23" t="s">
        <v>109</v>
      </c>
      <c r="BM78" s="23" t="s">
        <v>109</v>
      </c>
      <c r="BN78" s="21">
        <f t="shared" si="4"/>
        <v>44200.251640139606</v>
      </c>
      <c r="BO78" s="22">
        <f t="shared" si="5"/>
        <v>65.77418398830298</v>
      </c>
    </row>
    <row r="79" spans="1:67" ht="16.5">
      <c r="A79" s="27">
        <v>77</v>
      </c>
      <c r="B79" s="23" t="s">
        <v>110</v>
      </c>
      <c r="C79" s="34" t="s">
        <v>93</v>
      </c>
      <c r="D79" s="25">
        <f>'[1]annodue_omogeneizzati'!D79</f>
        <v>128</v>
      </c>
      <c r="E79" s="25">
        <f>'[1]annodue_omogeneizzati'!E79</f>
        <v>128</v>
      </c>
      <c r="AG79" s="21">
        <v>2537.173969594257</v>
      </c>
      <c r="AH79" s="21">
        <v>0</v>
      </c>
      <c r="AI79" s="21">
        <v>521.6217156200574</v>
      </c>
      <c r="AJ79" s="21">
        <v>521.896256371096</v>
      </c>
      <c r="AK79" s="21">
        <v>533.7142429929206</v>
      </c>
      <c r="AL79" s="21">
        <v>125.94986890444389</v>
      </c>
      <c r="AM79" s="21">
        <v>0</v>
      </c>
      <c r="AN79" s="21">
        <v>26.345623973741137</v>
      </c>
      <c r="AO79" s="21">
        <v>11.225283548092056</v>
      </c>
      <c r="AP79" s="21">
        <v>15.805942584016144</v>
      </c>
      <c r="AQ79" s="21">
        <v>0</v>
      </c>
      <c r="AR79" s="21">
        <v>0</v>
      </c>
      <c r="AS79" s="21">
        <v>90.03947210738174</v>
      </c>
      <c r="AT79" s="21">
        <v>182.09046264407135</v>
      </c>
      <c r="AU79" s="21">
        <v>33.72596186140316</v>
      </c>
      <c r="AV79" s="21">
        <v>278.89167384798986</v>
      </c>
      <c r="AW79" s="21">
        <v>56.29969855630185</v>
      </c>
      <c r="AX79" s="21">
        <v>27.201615946599283</v>
      </c>
      <c r="AY79" s="21">
        <v>2.2513125925892683</v>
      </c>
      <c r="AZ79" s="21">
        <v>2.904029480346454</v>
      </c>
      <c r="BA79" s="21">
        <v>0</v>
      </c>
      <c r="BB79" s="21">
        <v>13.720925430316914</v>
      </c>
      <c r="BD79" s="21">
        <v>219.4874125553779</v>
      </c>
      <c r="BE79" s="21">
        <v>314.70886126221046</v>
      </c>
      <c r="BF79" s="21">
        <v>3.910291398173568</v>
      </c>
      <c r="BG79" s="21">
        <v>17.379072880771414</v>
      </c>
      <c r="BH79" s="21">
        <v>90.67882443148437</v>
      </c>
      <c r="BI79" s="21"/>
      <c r="BJ79" s="21"/>
      <c r="BK79" s="21"/>
      <c r="BL79" s="23" t="s">
        <v>110</v>
      </c>
      <c r="BM79" s="23" t="s">
        <v>110</v>
      </c>
      <c r="BN79" s="21">
        <f t="shared" si="4"/>
        <v>5627.0225185836425</v>
      </c>
      <c r="BO79" s="22">
        <f t="shared" si="5"/>
        <v>43.96111342643471</v>
      </c>
    </row>
    <row r="80" spans="1:67" ht="16.5">
      <c r="A80" s="27">
        <v>78</v>
      </c>
      <c r="B80" s="23" t="s">
        <v>111</v>
      </c>
      <c r="C80" s="34" t="s">
        <v>93</v>
      </c>
      <c r="D80" s="25">
        <f>'[1]annodue_omogeneizzati'!D80</f>
        <v>89</v>
      </c>
      <c r="E80" s="25">
        <f>'[1]annodue_omogeneizzati'!E80</f>
        <v>89</v>
      </c>
      <c r="AG80" s="21">
        <v>1764.1287757335072</v>
      </c>
      <c r="AH80" s="21">
        <v>0</v>
      </c>
      <c r="AI80" s="21">
        <v>362.69009914207123</v>
      </c>
      <c r="AJ80" s="21">
        <v>362.8809907580277</v>
      </c>
      <c r="AK80" s="21">
        <v>371.09818458101506</v>
      </c>
      <c r="AL80" s="21">
        <v>87.57451822262114</v>
      </c>
      <c r="AM80" s="21">
        <v>0</v>
      </c>
      <c r="AN80" s="21">
        <v>18.318441669241885</v>
      </c>
      <c r="AO80" s="21">
        <v>7.805079967032758</v>
      </c>
      <c r="AP80" s="21">
        <v>10.990069452948726</v>
      </c>
      <c r="AQ80" s="21">
        <v>0</v>
      </c>
      <c r="AR80" s="21">
        <v>0</v>
      </c>
      <c r="AS80" s="21">
        <v>62.605570449663844</v>
      </c>
      <c r="AT80" s="21">
        <v>126.60977480720587</v>
      </c>
      <c r="AU80" s="21">
        <v>23.450082856756882</v>
      </c>
      <c r="AV80" s="21">
        <v>193.91686697243046</v>
      </c>
      <c r="AW80" s="21">
        <v>39.14588415242863</v>
      </c>
      <c r="AX80" s="21">
        <v>18.913623587869814</v>
      </c>
      <c r="AY80" s="21">
        <v>1.565365787034726</v>
      </c>
      <c r="AZ80" s="21">
        <v>2.0192079980533943</v>
      </c>
      <c r="BA80" s="21">
        <v>0</v>
      </c>
      <c r="BB80" s="21">
        <v>9.540330963267229</v>
      </c>
      <c r="BD80" s="21">
        <v>152.61234154241117</v>
      </c>
      <c r="BE80" s="21">
        <v>218.82100509638073</v>
      </c>
      <c r="BF80" s="21">
        <v>2.7188744877925592</v>
      </c>
      <c r="BG80" s="21">
        <v>12.083886612411375</v>
      </c>
      <c r="BH80" s="21">
        <v>63.05012011251649</v>
      </c>
      <c r="BI80" s="21"/>
      <c r="BJ80" s="21"/>
      <c r="BK80" s="21"/>
      <c r="BL80" s="23" t="s">
        <v>111</v>
      </c>
      <c r="BM80" s="23" t="s">
        <v>111</v>
      </c>
      <c r="BN80" s="21">
        <f t="shared" si="4"/>
        <v>3912.539094952689</v>
      </c>
      <c r="BO80" s="22">
        <f t="shared" si="5"/>
        <v>43.96111342643471</v>
      </c>
    </row>
    <row r="81" spans="1:67" ht="16.5">
      <c r="A81" s="27">
        <v>79</v>
      </c>
      <c r="B81" s="23" t="s">
        <v>112</v>
      </c>
      <c r="C81" s="34" t="s">
        <v>93</v>
      </c>
      <c r="D81" s="25">
        <f>'[1]annodue_omogeneizzati'!D81</f>
        <v>202</v>
      </c>
      <c r="E81" s="25">
        <f>'[1]annodue_omogeneizzati'!E81</f>
        <v>202</v>
      </c>
      <c r="AG81" s="21">
        <v>4003.977670765936</v>
      </c>
      <c r="AH81" s="21">
        <v>0</v>
      </c>
      <c r="AI81" s="21">
        <v>823.184269962903</v>
      </c>
      <c r="AJ81" s="21">
        <v>823.6175295856358</v>
      </c>
      <c r="AK81" s="21">
        <v>842.2677897232029</v>
      </c>
      <c r="AL81" s="21">
        <v>198.7646368648255</v>
      </c>
      <c r="AM81" s="21">
        <v>0</v>
      </c>
      <c r="AN81" s="21">
        <v>41.57668783356023</v>
      </c>
      <c r="AO81" s="21">
        <v>17.714900599332772</v>
      </c>
      <c r="AP81" s="21">
        <v>24.943753140400474</v>
      </c>
      <c r="AQ81" s="21">
        <v>0</v>
      </c>
      <c r="AR81" s="21">
        <v>0</v>
      </c>
      <c r="AS81" s="21">
        <v>142.09354191946179</v>
      </c>
      <c r="AT81" s="21">
        <v>287.3615113601751</v>
      </c>
      <c r="AU81" s="21">
        <v>53.223783562526854</v>
      </c>
      <c r="AV81" s="21">
        <v>440.12592279135896</v>
      </c>
      <c r="AW81" s="21">
        <v>88.84796178416387</v>
      </c>
      <c r="AX81" s="21">
        <v>42.927550165727</v>
      </c>
      <c r="AY81" s="21">
        <v>3.5528526851799396</v>
      </c>
      <c r="AZ81" s="21">
        <v>4.582921523671748</v>
      </c>
      <c r="BA81" s="21">
        <v>0</v>
      </c>
      <c r="BB81" s="21">
        <v>21.653335444718877</v>
      </c>
      <c r="BD81" s="21">
        <v>346.37857293895576</v>
      </c>
      <c r="BE81" s="21">
        <v>496.64992167942586</v>
      </c>
      <c r="BF81" s="21">
        <v>6.170928612742663</v>
      </c>
      <c r="BG81" s="21">
        <v>27.42634938996739</v>
      </c>
      <c r="BH81" s="21">
        <v>143.10251980593628</v>
      </c>
      <c r="BI81" s="21"/>
      <c r="BJ81" s="21"/>
      <c r="BK81" s="21"/>
      <c r="BL81" s="23" t="s">
        <v>112</v>
      </c>
      <c r="BM81" s="23" t="s">
        <v>112</v>
      </c>
      <c r="BN81" s="21">
        <f t="shared" si="4"/>
        <v>8880.144912139807</v>
      </c>
      <c r="BO81" s="22">
        <f t="shared" si="5"/>
        <v>43.96111342643469</v>
      </c>
    </row>
    <row r="82" spans="1:67" ht="16.5">
      <c r="A82" s="27">
        <v>80</v>
      </c>
      <c r="B82" s="23" t="s">
        <v>113</v>
      </c>
      <c r="C82" s="34" t="s">
        <v>93</v>
      </c>
      <c r="D82" s="25">
        <f>'[1]annodue_omogeneizzati'!D82</f>
        <v>184</v>
      </c>
      <c r="E82" s="25">
        <f>'[1]annodue_omogeneizzati'!E82</f>
        <v>184</v>
      </c>
      <c r="AG82" s="21">
        <v>3647.187581291745</v>
      </c>
      <c r="AH82" s="21">
        <v>0</v>
      </c>
      <c r="AI82" s="21">
        <v>749.8312162038325</v>
      </c>
      <c r="AJ82" s="21">
        <v>750.2258685334505</v>
      </c>
      <c r="AK82" s="21">
        <v>767.2142243023234</v>
      </c>
      <c r="AL82" s="21">
        <v>181.05293655013807</v>
      </c>
      <c r="AM82" s="21">
        <v>0</v>
      </c>
      <c r="AN82" s="21">
        <v>37.871834462252885</v>
      </c>
      <c r="AO82" s="21">
        <v>16.136345100382332</v>
      </c>
      <c r="AP82" s="21">
        <v>22.721042464523205</v>
      </c>
      <c r="AQ82" s="21">
        <v>0</v>
      </c>
      <c r="AR82" s="21">
        <v>0</v>
      </c>
      <c r="AS82" s="21">
        <v>129.43174115436122</v>
      </c>
      <c r="AT82" s="21">
        <v>261.7550400508526</v>
      </c>
      <c r="AU82" s="21">
        <v>48.48107017576704</v>
      </c>
      <c r="AV82" s="21">
        <v>400.9067811564854</v>
      </c>
      <c r="AW82" s="21">
        <v>80.93081667468391</v>
      </c>
      <c r="AX82" s="21">
        <v>39.10232292323647</v>
      </c>
      <c r="AY82" s="21">
        <v>3.2362618518470736</v>
      </c>
      <c r="AZ82" s="21">
        <v>4.174542377998027</v>
      </c>
      <c r="BA82" s="21">
        <v>0</v>
      </c>
      <c r="BB82" s="21">
        <v>19.723830306080565</v>
      </c>
      <c r="BD82" s="21">
        <v>315.51315554835577</v>
      </c>
      <c r="BE82" s="21">
        <v>452.3939880644275</v>
      </c>
      <c r="BF82" s="21">
        <v>5.621043884874504</v>
      </c>
      <c r="BG82" s="21">
        <v>24.982417266108907</v>
      </c>
      <c r="BH82" s="21">
        <v>130.35081012025879</v>
      </c>
      <c r="BI82" s="21"/>
      <c r="BJ82" s="21"/>
      <c r="BK82" s="21"/>
      <c r="BL82" s="23" t="s">
        <v>113</v>
      </c>
      <c r="BM82" s="23" t="s">
        <v>113</v>
      </c>
      <c r="BN82" s="21">
        <f t="shared" si="4"/>
        <v>8088.844870463989</v>
      </c>
      <c r="BO82" s="22">
        <f t="shared" si="5"/>
        <v>43.96111342643472</v>
      </c>
    </row>
    <row r="83" spans="1:67" ht="16.5">
      <c r="A83" s="27">
        <v>81</v>
      </c>
      <c r="B83" s="23" t="s">
        <v>114</v>
      </c>
      <c r="C83" s="34" t="s">
        <v>93</v>
      </c>
      <c r="D83" s="25">
        <f>'[1]annodue_omogeneizzati'!D83</f>
        <v>578</v>
      </c>
      <c r="E83" s="25">
        <f>'[1]annodue_omogeneizzati'!E83</f>
        <v>578</v>
      </c>
      <c r="AG83" s="21">
        <v>11456.926206449069</v>
      </c>
      <c r="AH83" s="21">
        <v>0</v>
      </c>
      <c r="AI83" s="21">
        <v>2355.448059596822</v>
      </c>
      <c r="AJ83" s="21">
        <v>2356.6877826757304</v>
      </c>
      <c r="AK83" s="21">
        <v>2410.053378514907</v>
      </c>
      <c r="AL83" s="21">
        <v>568.7423767716296</v>
      </c>
      <c r="AM83" s="21">
        <v>0</v>
      </c>
      <c r="AN83" s="21">
        <v>118.96695825642482</v>
      </c>
      <c r="AO83" s="21">
        <v>50.689171021853184</v>
      </c>
      <c r="AP83" s="21">
        <v>71.3737094809479</v>
      </c>
      <c r="AQ83" s="21">
        <v>0</v>
      </c>
      <c r="AR83" s="21">
        <v>0</v>
      </c>
      <c r="AS83" s="21">
        <v>406.5844912348956</v>
      </c>
      <c r="AT83" s="21">
        <v>822.2522453771346</v>
      </c>
      <c r="AU83" s="21">
        <v>152.29379653039862</v>
      </c>
      <c r="AV83" s="21">
        <v>1259.3702147198292</v>
      </c>
      <c r="AW83" s="21">
        <v>254.22832629330057</v>
      </c>
      <c r="AX83" s="21">
        <v>122.83229700886238</v>
      </c>
      <c r="AY83" s="21">
        <v>10.166083425910914</v>
      </c>
      <c r="AZ83" s="21">
        <v>13.113508122189458</v>
      </c>
      <c r="BA83" s="21">
        <v>0</v>
      </c>
      <c r="BB83" s="21">
        <v>61.958553896274815</v>
      </c>
      <c r="BD83" s="21">
        <v>991.1228473203782</v>
      </c>
      <c r="BE83" s="21">
        <v>1421.1072016371693</v>
      </c>
      <c r="BF83" s="21">
        <v>17.657409594877517</v>
      </c>
      <c r="BG83" s="21">
        <v>78.47737597723342</v>
      </c>
      <c r="BH83" s="21">
        <v>409.4715665734216</v>
      </c>
      <c r="BI83" s="21"/>
      <c r="BJ83" s="21"/>
      <c r="BK83" s="21"/>
      <c r="BL83" s="23" t="s">
        <v>114</v>
      </c>
      <c r="BM83" s="23" t="s">
        <v>114</v>
      </c>
      <c r="BN83" s="21">
        <f t="shared" si="4"/>
        <v>25409.52356047925</v>
      </c>
      <c r="BO83" s="22">
        <f t="shared" si="5"/>
        <v>43.96111342643469</v>
      </c>
    </row>
    <row r="84" spans="1:67" ht="16.5">
      <c r="A84" s="27">
        <v>82</v>
      </c>
      <c r="B84" s="23" t="s">
        <v>115</v>
      </c>
      <c r="C84" s="34" t="s">
        <v>93</v>
      </c>
      <c r="D84" s="25">
        <f>'[1]annodue_omogeneizzati'!D84</f>
        <v>266</v>
      </c>
      <c r="E84" s="25">
        <f>'[1]annodue_omogeneizzati'!E84</f>
        <v>247</v>
      </c>
      <c r="AG84" s="21">
        <v>5272.564655563066</v>
      </c>
      <c r="AH84" s="21">
        <v>0</v>
      </c>
      <c r="AI84" s="21">
        <v>1083.995127772932</v>
      </c>
      <c r="AJ84" s="21">
        <v>1084.5656577711839</v>
      </c>
      <c r="AK84" s="21">
        <v>1109.124911219663</v>
      </c>
      <c r="AL84" s="21">
        <v>261.7395713170475</v>
      </c>
      <c r="AM84" s="21">
        <v>0</v>
      </c>
      <c r="AN84" s="21">
        <v>54.7494998204308</v>
      </c>
      <c r="AO84" s="21">
        <v>23.3275423733788</v>
      </c>
      <c r="AP84" s="21">
        <v>32.84672443240854</v>
      </c>
      <c r="AQ84" s="21">
        <v>0</v>
      </c>
      <c r="AR84" s="21">
        <v>0</v>
      </c>
      <c r="AS84" s="21">
        <v>187.11327797315266</v>
      </c>
      <c r="AT84" s="21">
        <v>378.40674268221073</v>
      </c>
      <c r="AU84" s="21">
        <v>70.08676449322844</v>
      </c>
      <c r="AV84" s="21">
        <v>579.5717597153539</v>
      </c>
      <c r="AW84" s="21">
        <v>116.99781106231478</v>
      </c>
      <c r="AX84" s="21">
        <v>56.52835813902663</v>
      </c>
      <c r="AY84" s="21">
        <v>4.678508981474574</v>
      </c>
      <c r="AZ84" s="21">
        <v>6.034936263844976</v>
      </c>
      <c r="BA84" s="21">
        <v>0</v>
      </c>
      <c r="BB84" s="21">
        <v>28.51379815987733</v>
      </c>
      <c r="BD84" s="21">
        <v>456.1222792166447</v>
      </c>
      <c r="BE84" s="21">
        <v>654.0043523105312</v>
      </c>
      <c r="BF84" s="21">
        <v>8.126074311829447</v>
      </c>
      <c r="BG84" s="21">
        <v>36.11588583035309</v>
      </c>
      <c r="BH84" s="21">
        <v>188.44193202167847</v>
      </c>
      <c r="BI84" s="21"/>
      <c r="BJ84" s="21"/>
      <c r="BK84" s="21"/>
      <c r="BL84" s="23" t="s">
        <v>115</v>
      </c>
      <c r="BM84" s="23" t="s">
        <v>115</v>
      </c>
      <c r="BN84" s="21">
        <f t="shared" si="4"/>
        <v>11693.656171431632</v>
      </c>
      <c r="BO84" s="22">
        <f t="shared" si="5"/>
        <v>43.96111342643471</v>
      </c>
    </row>
    <row r="85" spans="1:67" ht="16.5">
      <c r="A85" s="27">
        <v>83</v>
      </c>
      <c r="B85" s="23" t="s">
        <v>116</v>
      </c>
      <c r="C85" s="34" t="s">
        <v>93</v>
      </c>
      <c r="D85" s="25">
        <f>'[1]annodue_omogeneizzati'!D85</f>
        <v>122</v>
      </c>
      <c r="E85" s="25">
        <f>'[1]annodue_omogeneizzati'!E85</f>
        <v>122</v>
      </c>
      <c r="AG85" s="21">
        <v>2418.2439397695266</v>
      </c>
      <c r="AH85" s="21">
        <v>0</v>
      </c>
      <c r="AI85" s="21">
        <v>497.1706977003672</v>
      </c>
      <c r="AJ85" s="21">
        <v>497.43236935370084</v>
      </c>
      <c r="AK85" s="21">
        <v>508.6963878526274</v>
      </c>
      <c r="AL85" s="21">
        <v>120.04596879954809</v>
      </c>
      <c r="AM85" s="21">
        <v>0</v>
      </c>
      <c r="AN85" s="21">
        <v>25.110672849972016</v>
      </c>
      <c r="AO85" s="21">
        <v>10.69909838177524</v>
      </c>
      <c r="AP85" s="21">
        <v>15.065039025390387</v>
      </c>
      <c r="AQ85" s="21">
        <v>0</v>
      </c>
      <c r="AR85" s="21">
        <v>0</v>
      </c>
      <c r="AS85" s="21">
        <v>85.8188718523482</v>
      </c>
      <c r="AT85" s="21">
        <v>173.5549722076305</v>
      </c>
      <c r="AU85" s="21">
        <v>32.145057399149884</v>
      </c>
      <c r="AV85" s="21">
        <v>265.81862663636537</v>
      </c>
      <c r="AW85" s="21">
        <v>53.6606501864752</v>
      </c>
      <c r="AX85" s="21">
        <v>25.92654019910244</v>
      </c>
      <c r="AY85" s="21">
        <v>2.145782314811647</v>
      </c>
      <c r="AZ85" s="21">
        <v>2.767903098455214</v>
      </c>
      <c r="BA85" s="21">
        <v>0</v>
      </c>
      <c r="BB85" s="21">
        <v>13.077757050770808</v>
      </c>
      <c r="BD85" s="21">
        <v>209.19894009184455</v>
      </c>
      <c r="BE85" s="21">
        <v>299.95688339054436</v>
      </c>
      <c r="BF85" s="21">
        <v>3.7269964888841822</v>
      </c>
      <c r="BG85" s="21">
        <v>16.564428839485256</v>
      </c>
      <c r="BH85" s="21">
        <v>86.42825453625855</v>
      </c>
      <c r="BI85" s="21"/>
      <c r="BJ85" s="21"/>
      <c r="BK85" s="21"/>
      <c r="BL85" s="23" t="s">
        <v>116</v>
      </c>
      <c r="BM85" s="23" t="s">
        <v>116</v>
      </c>
      <c r="BN85" s="21">
        <f t="shared" si="4"/>
        <v>5363.255838025034</v>
      </c>
      <c r="BO85" s="22">
        <f t="shared" si="5"/>
        <v>43.96111342643471</v>
      </c>
    </row>
    <row r="86" spans="1:67" ht="16.5">
      <c r="A86" s="27">
        <v>84</v>
      </c>
      <c r="B86" s="23" t="s">
        <v>117</v>
      </c>
      <c r="C86" s="34" t="s">
        <v>93</v>
      </c>
      <c r="D86" s="25">
        <f>'[1]annodue_omogeneizzati'!D86</f>
        <v>679</v>
      </c>
      <c r="E86" s="25">
        <f>'[1]annodue_omogeneizzati'!E86</f>
        <v>628</v>
      </c>
      <c r="AG86" s="21">
        <v>13458.915041832035</v>
      </c>
      <c r="AH86" s="21">
        <v>0</v>
      </c>
      <c r="AI86" s="21">
        <v>2767.0401945782737</v>
      </c>
      <c r="AJ86" s="21">
        <v>2768.496547468548</v>
      </c>
      <c r="AK86" s="21">
        <v>2831.1872733765085</v>
      </c>
      <c r="AL86" s="21">
        <v>668.1246952040422</v>
      </c>
      <c r="AM86" s="21">
        <v>0</v>
      </c>
      <c r="AN86" s="21">
        <v>139.75530217320494</v>
      </c>
      <c r="AO86" s="21">
        <v>59.54662132151958</v>
      </c>
      <c r="AP86" s="21">
        <v>83.84558605114813</v>
      </c>
      <c r="AQ86" s="21">
        <v>0</v>
      </c>
      <c r="AR86" s="21">
        <v>0</v>
      </c>
      <c r="AS86" s="21">
        <v>477.6312621946264</v>
      </c>
      <c r="AT86" s="21">
        <v>965.9330010572223</v>
      </c>
      <c r="AU86" s="21">
        <v>178.90568831166206</v>
      </c>
      <c r="AV86" s="21">
        <v>1479.4331761155086</v>
      </c>
      <c r="AW86" s="21">
        <v>298.6523071853825</v>
      </c>
      <c r="AX86" s="21">
        <v>144.2960720917259</v>
      </c>
      <c r="AY86" s="21">
        <v>11.942509768500884</v>
      </c>
      <c r="AZ86" s="21">
        <v>15.404968884025335</v>
      </c>
      <c r="BA86" s="21">
        <v>0</v>
      </c>
      <c r="BB86" s="21">
        <v>72.78522161863425</v>
      </c>
      <c r="BD86" s="21">
        <v>1164.312133789856</v>
      </c>
      <c r="BE86" s="21">
        <v>1669.432162476882</v>
      </c>
      <c r="BF86" s="21">
        <v>20.74287390124885</v>
      </c>
      <c r="BG86" s="21">
        <v>92.19055067221711</v>
      </c>
      <c r="BH86" s="21">
        <v>481.0228264763898</v>
      </c>
      <c r="BI86" s="21"/>
      <c r="BJ86" s="21"/>
      <c r="BK86" s="21"/>
      <c r="BL86" s="23" t="s">
        <v>117</v>
      </c>
      <c r="BM86" s="23" t="s">
        <v>117</v>
      </c>
      <c r="BN86" s="21">
        <f t="shared" si="4"/>
        <v>29849.59601654916</v>
      </c>
      <c r="BO86" s="22">
        <f t="shared" si="5"/>
        <v>43.9611134264347</v>
      </c>
    </row>
    <row r="87" spans="1:67" ht="16.5">
      <c r="A87" s="27">
        <v>85</v>
      </c>
      <c r="B87" s="23" t="s">
        <v>118</v>
      </c>
      <c r="C87" s="34" t="s">
        <v>93</v>
      </c>
      <c r="D87" s="25">
        <f>'[1]annodue_omogeneizzati'!D87</f>
        <v>1043</v>
      </c>
      <c r="E87" s="25">
        <f>'[1]annodue_omogeneizzati'!E87</f>
        <v>1043</v>
      </c>
      <c r="AG87" s="21">
        <v>20674.0035178657</v>
      </c>
      <c r="AH87" s="21">
        <v>0</v>
      </c>
      <c r="AI87" s="21">
        <v>4250.4019483728125</v>
      </c>
      <c r="AJ87" s="21">
        <v>4252.639026523852</v>
      </c>
      <c r="AK87" s="21">
        <v>4348.937151887626</v>
      </c>
      <c r="AL87" s="21">
        <v>1026.2946349010545</v>
      </c>
      <c r="AM87" s="21">
        <v>0</v>
      </c>
      <c r="AN87" s="21">
        <v>214.67567034853127</v>
      </c>
      <c r="AO87" s="21">
        <v>91.46852141140636</v>
      </c>
      <c r="AP87" s="21">
        <v>128.79373527444406</v>
      </c>
      <c r="AQ87" s="21">
        <v>0</v>
      </c>
      <c r="AR87" s="21">
        <v>0</v>
      </c>
      <c r="AS87" s="21">
        <v>733.6810109999932</v>
      </c>
      <c r="AT87" s="21">
        <v>1483.7527542013</v>
      </c>
      <c r="AU87" s="21">
        <v>274.81389235502735</v>
      </c>
      <c r="AV87" s="21">
        <v>2272.53137362073</v>
      </c>
      <c r="AW87" s="21">
        <v>458.7545749548659</v>
      </c>
      <c r="AX87" s="21">
        <v>221.65066743986756</v>
      </c>
      <c r="AY87" s="21">
        <v>18.344679953676618</v>
      </c>
      <c r="AZ87" s="21">
        <v>23.663302718760562</v>
      </c>
      <c r="BA87" s="21">
        <v>0</v>
      </c>
      <c r="BB87" s="21">
        <v>111.80410331109798</v>
      </c>
      <c r="BD87" s="21">
        <v>1788.479463244212</v>
      </c>
      <c r="BE87" s="21">
        <v>2564.3854866912934</v>
      </c>
      <c r="BF87" s="21">
        <v>31.862765064804933</v>
      </c>
      <c r="BG87" s="21">
        <v>141.61228917691082</v>
      </c>
      <c r="BH87" s="21">
        <v>738.8907334534235</v>
      </c>
      <c r="BI87" s="21"/>
      <c r="BJ87" s="21"/>
      <c r="BK87" s="21"/>
      <c r="BL87" s="23" t="s">
        <v>118</v>
      </c>
      <c r="BM87" s="23" t="s">
        <v>118</v>
      </c>
      <c r="BN87" s="21">
        <f t="shared" si="4"/>
        <v>45851.4413037714</v>
      </c>
      <c r="BO87" s="22">
        <f t="shared" si="5"/>
        <v>43.96111342643471</v>
      </c>
    </row>
    <row r="88" spans="1:67" ht="16.5">
      <c r="A88" s="27"/>
      <c r="B88" s="23" t="s">
        <v>119</v>
      </c>
      <c r="C88" s="34" t="s">
        <v>93</v>
      </c>
      <c r="D88" s="25">
        <f>'[1]annodue_omogeneizzati'!D88</f>
        <v>2258</v>
      </c>
      <c r="E88" s="25">
        <f>'[1]annodue_omogeneizzati'!E88</f>
        <v>1505.3333333333333</v>
      </c>
      <c r="AG88" s="21">
        <v>44757.334557373695</v>
      </c>
      <c r="AH88" s="21">
        <v>41111.25862537058</v>
      </c>
      <c r="AI88" s="21">
        <v>9201.733077110075</v>
      </c>
      <c r="AJ88" s="21">
        <v>9206.576147546364</v>
      </c>
      <c r="AK88" s="21">
        <v>9415.05281779699</v>
      </c>
      <c r="AL88" s="21">
        <v>2221.8344061424555</v>
      </c>
      <c r="AM88" s="21">
        <v>0</v>
      </c>
      <c r="AN88" s="21">
        <v>464.75327291177723</v>
      </c>
      <c r="AO88" s="21">
        <v>198.02101759056143</v>
      </c>
      <c r="AP88" s="21">
        <v>278.82670589615975</v>
      </c>
      <c r="AQ88" s="21">
        <v>544.5641400629244</v>
      </c>
      <c r="AR88" s="21">
        <v>786.298203382325</v>
      </c>
      <c r="AS88" s="21">
        <v>1588.3525626442806</v>
      </c>
      <c r="AT88" s="21">
        <v>3212.1895675805713</v>
      </c>
      <c r="AU88" s="21">
        <v>594.9470459613151</v>
      </c>
      <c r="AV88" s="21">
        <v>4919.823433974695</v>
      </c>
      <c r="AW88" s="21">
        <v>993.1618698447624</v>
      </c>
      <c r="AX88" s="21">
        <v>479.8535063079779</v>
      </c>
      <c r="AY88" s="21">
        <v>39.71456120364507</v>
      </c>
      <c r="AZ88" s="21">
        <v>51.22889505173668</v>
      </c>
      <c r="BA88" s="21">
        <v>0</v>
      </c>
      <c r="BB88" s="21">
        <v>242.0457001691843</v>
      </c>
      <c r="BD88" s="21">
        <v>3871.895137109713</v>
      </c>
      <c r="BE88" s="21">
        <v>5551.661005703681</v>
      </c>
      <c r="BF88" s="21">
        <v>68.9799841959056</v>
      </c>
      <c r="BG88" s="21">
        <v>306.5777075373582</v>
      </c>
      <c r="BH88" s="21">
        <v>1599.6311372366542</v>
      </c>
      <c r="BI88" s="21"/>
      <c r="BJ88" s="21">
        <v>1168.480650889537</v>
      </c>
      <c r="BK88" s="21">
        <v>1256.814933654714</v>
      </c>
      <c r="BL88" s="23" t="s">
        <v>119</v>
      </c>
      <c r="BM88" s="23" t="s">
        <v>119</v>
      </c>
      <c r="BN88" s="21">
        <f t="shared" si="4"/>
        <v>139281.01950116118</v>
      </c>
      <c r="BO88" s="22">
        <f t="shared" si="5"/>
        <v>61.68335673213515</v>
      </c>
    </row>
    <row r="89" spans="1:67" ht="16.5">
      <c r="A89">
        <v>86</v>
      </c>
      <c r="B89" s="23" t="s">
        <v>120</v>
      </c>
      <c r="C89" s="34" t="s">
        <v>93</v>
      </c>
      <c r="D89" s="25">
        <f>'[1]annodue_omogeneizzati'!D89</f>
        <v>185</v>
      </c>
      <c r="E89" s="25">
        <f>'[1]annodue_omogeneizzati'!E89</f>
        <v>185</v>
      </c>
      <c r="AG89" s="21">
        <v>3667.009252929199</v>
      </c>
      <c r="AH89" s="21">
        <v>0</v>
      </c>
      <c r="AI89" s="21">
        <v>753.9063858571143</v>
      </c>
      <c r="AJ89" s="21">
        <v>754.3031830363497</v>
      </c>
      <c r="AK89" s="21">
        <v>771.3838668257055</v>
      </c>
      <c r="AL89" s="21">
        <v>182.03691990095408</v>
      </c>
      <c r="AM89" s="21">
        <v>0</v>
      </c>
      <c r="AN89" s="21">
        <v>38.07765964954774</v>
      </c>
      <c r="AO89" s="21">
        <v>16.224042628101795</v>
      </c>
      <c r="AP89" s="21">
        <v>22.844526390960837</v>
      </c>
      <c r="AQ89" s="21">
        <v>0</v>
      </c>
      <c r="AR89" s="21">
        <v>0</v>
      </c>
      <c r="AS89" s="21">
        <v>130.13517453020015</v>
      </c>
      <c r="AT89" s="21">
        <v>263.1776217902594</v>
      </c>
      <c r="AU89" s="21">
        <v>48.74455425280925</v>
      </c>
      <c r="AV89" s="21">
        <v>403.0856223584229</v>
      </c>
      <c r="AW89" s="21">
        <v>81.37065806965502</v>
      </c>
      <c r="AX89" s="21">
        <v>39.31483554781927</v>
      </c>
      <c r="AY89" s="21">
        <v>3.2538502314766773</v>
      </c>
      <c r="AZ89" s="21">
        <v>4.197230108313234</v>
      </c>
      <c r="BA89" s="21">
        <v>0</v>
      </c>
      <c r="BB89" s="21">
        <v>19.83102503600491</v>
      </c>
      <c r="BD89" s="21">
        <v>317.2279009589446</v>
      </c>
      <c r="BE89" s="21">
        <v>454.8526510430386</v>
      </c>
      <c r="BF89" s="21">
        <v>5.651593036422735</v>
      </c>
      <c r="BG89" s="21">
        <v>25.118191272989932</v>
      </c>
      <c r="BH89" s="21">
        <v>131.05923843612976</v>
      </c>
      <c r="BI89" s="21"/>
      <c r="BL89" s="23" t="s">
        <v>120</v>
      </c>
      <c r="BM89" s="23" t="s">
        <v>120</v>
      </c>
      <c r="BN89" s="21">
        <f t="shared" si="4"/>
        <v>8132.80598389042</v>
      </c>
      <c r="BO89" s="22">
        <f t="shared" si="5"/>
        <v>43.9611134264347</v>
      </c>
    </row>
    <row r="90" spans="33:66" ht="12.75">
      <c r="AG90" s="35">
        <f aca="true" t="shared" si="6" ref="AG90:BB90">SUM(AG4:AG89)</f>
        <v>1751403.0530145941</v>
      </c>
      <c r="AH90" s="35">
        <f t="shared" si="6"/>
        <v>2268412.2521304353</v>
      </c>
      <c r="AI90" s="35">
        <f t="shared" si="6"/>
        <v>599436.1871370608</v>
      </c>
      <c r="AJ90" s="35">
        <f t="shared" si="6"/>
        <v>994223.7626723726</v>
      </c>
      <c r="AK90" s="35">
        <f t="shared" si="6"/>
        <v>476934.94482059794</v>
      </c>
      <c r="AL90" s="35">
        <f t="shared" si="6"/>
        <v>157574.3107348223</v>
      </c>
      <c r="AM90" s="35">
        <f t="shared" si="6"/>
        <v>273848.8689811347</v>
      </c>
      <c r="AN90" s="35">
        <f t="shared" si="6"/>
        <v>33250.28072371342</v>
      </c>
      <c r="AO90" s="35">
        <f t="shared" si="6"/>
        <v>14280.019945453847</v>
      </c>
      <c r="AP90" s="35">
        <f t="shared" si="6"/>
        <v>19948.361128688644</v>
      </c>
      <c r="AQ90" s="35">
        <f t="shared" si="6"/>
        <v>21649.885765661355</v>
      </c>
      <c r="AR90" s="35">
        <f t="shared" si="6"/>
        <v>39903.63018533438</v>
      </c>
      <c r="AS90" s="35">
        <f t="shared" si="6"/>
        <v>109656.91165997295</v>
      </c>
      <c r="AT90" s="35">
        <f t="shared" si="6"/>
        <v>104639.10249584459</v>
      </c>
      <c r="AU90" s="35">
        <f t="shared" si="6"/>
        <v>42966.70744399958</v>
      </c>
      <c r="AV90" s="35">
        <f t="shared" si="6"/>
        <v>361427.19023751316</v>
      </c>
      <c r="AW90" s="35">
        <f t="shared" si="6"/>
        <v>59389.91343557049</v>
      </c>
      <c r="AX90" s="35">
        <f t="shared" si="6"/>
        <v>32004.190692739012</v>
      </c>
      <c r="AY90" s="35">
        <f t="shared" si="6"/>
        <v>22129.885611947233</v>
      </c>
      <c r="AZ90" s="35">
        <f t="shared" si="6"/>
        <v>28545.942675990835</v>
      </c>
      <c r="BA90" s="35">
        <f t="shared" si="6"/>
        <v>48011.56520900001</v>
      </c>
      <c r="BB90" s="35">
        <f t="shared" si="6"/>
        <v>17333.644053638265</v>
      </c>
      <c r="BC90" s="35"/>
      <c r="BD90" s="35">
        <f aca="true" t="shared" si="7" ref="BD90:BK90">SUM(BD4:BD89)</f>
        <v>210322.1416666667</v>
      </c>
      <c r="BE90" s="35">
        <f t="shared" si="7"/>
        <v>301571.12500000006</v>
      </c>
      <c r="BF90" s="35">
        <f t="shared" si="7"/>
        <v>3750.0000000000005</v>
      </c>
      <c r="BG90" s="35">
        <f t="shared" si="7"/>
        <v>16666.66666666667</v>
      </c>
      <c r="BH90" s="35">
        <f t="shared" si="7"/>
        <v>86893.375</v>
      </c>
      <c r="BI90" s="35">
        <f t="shared" si="7"/>
        <v>0</v>
      </c>
      <c r="BJ90" s="35">
        <f t="shared" si="7"/>
        <v>49335.03554656338</v>
      </c>
      <c r="BK90" s="35">
        <f t="shared" si="7"/>
        <v>51751.67583777766</v>
      </c>
      <c r="BN90" s="35">
        <f>SUM(BN4:BN89)</f>
        <v>7995087.20770508</v>
      </c>
    </row>
    <row r="91" ht="12.75">
      <c r="BN91" s="21"/>
    </row>
  </sheetData>
  <sheetProtection/>
  <mergeCells count="2">
    <mergeCell ref="AG1:AQ1"/>
    <mergeCell ref="AT1:BH1"/>
  </mergeCells>
  <printOptions/>
  <pageMargins left="0.1" right="0.1" top="0.63" bottom="0.12" header="0.23" footer="0.5"/>
  <pageSetup horizontalDpi="1200" verticalDpi="12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Maurizio Tascini</cp:lastModifiedBy>
  <cp:lastPrinted>2013-06-12T10:20:18Z</cp:lastPrinted>
  <dcterms:created xsi:type="dcterms:W3CDTF">2013-06-12T10:18:00Z</dcterms:created>
  <dcterms:modified xsi:type="dcterms:W3CDTF">2014-04-15T13:40:29Z</dcterms:modified>
  <cp:category/>
  <cp:version/>
  <cp:contentType/>
  <cp:contentStatus/>
</cp:coreProperties>
</file>